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activeTab="2"/>
  </bookViews>
  <sheets>
    <sheet name="企业花名册" sheetId="1" r:id="rId1"/>
    <sheet name="申请单位部分员工花名册" sheetId="2" r:id="rId2"/>
    <sheet name="申请个人部分高校生花名册" sheetId="3" r:id="rId3"/>
  </sheets>
  <externalReferences>
    <externalReference r:id="rId4"/>
  </externalReferences>
  <definedNames>
    <definedName name="_xlnm._FilterDatabase" localSheetId="1" hidden="1">申请单位部分员工花名册!$A$1:$N$216</definedName>
    <definedName name="_xlnm._FilterDatabase" localSheetId="0" hidden="1">企业花名册!$A$2:$P$2</definedName>
    <definedName name="_xlnm._FilterDatabase" localSheetId="2" hidden="1">申请个人部分高校生花名册!$A$2:$O$53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<sst xmlns="http://schemas.openxmlformats.org/spreadsheetml/2006/main" count="1640" uniqueCount="873">
  <si>
    <t>喀什市2025年1-3月企业社保补贴汇总花名册（第四批）</t>
  </si>
  <si>
    <t>序号</t>
  </si>
  <si>
    <t>单位名称</t>
  </si>
  <si>
    <t>补贴人数</t>
  </si>
  <si>
    <t>高校毕业生人数</t>
  </si>
  <si>
    <t>统一社会信用代码</t>
  </si>
  <si>
    <t>单位社保账号</t>
  </si>
  <si>
    <t>法定代表人</t>
  </si>
  <si>
    <t>养老单位缴纳部分</t>
  </si>
  <si>
    <t>医疗单位缴纳部分</t>
  </si>
  <si>
    <t>失业单位缴纳部分</t>
  </si>
  <si>
    <t>单位申请金额</t>
  </si>
  <si>
    <t>单位审批金额</t>
  </si>
  <si>
    <t>高校毕业生个人申请金额</t>
  </si>
  <si>
    <t>高校毕业生个人审批金额</t>
  </si>
  <si>
    <t>总审批金额</t>
  </si>
  <si>
    <t>2025年申请月</t>
  </si>
  <si>
    <t>喀什嘉诺财务管理咨询有限公司</t>
  </si>
  <si>
    <t>916531********514K</t>
  </si>
  <si>
    <t>6531****699</t>
  </si>
  <si>
    <t>朱山</t>
  </si>
  <si>
    <t>1-3月</t>
  </si>
  <si>
    <t>新疆天元有限责任会计师事务所</t>
  </si>
  <si>
    <t>916531********0376</t>
  </si>
  <si>
    <t>6531****347</t>
  </si>
  <si>
    <t>折万华</t>
  </si>
  <si>
    <t>阳光恒昌物业服务股份有限公司喀什分公司</t>
  </si>
  <si>
    <t>916531********9371</t>
  </si>
  <si>
    <t>6531****439</t>
  </si>
  <si>
    <t>聂慧娟</t>
  </si>
  <si>
    <t>喀什凯日旺物业服务有限公司</t>
  </si>
  <si>
    <t>916531********601R</t>
  </si>
  <si>
    <t>6531****838</t>
  </si>
  <si>
    <t>买尔甫·萨吾提</t>
  </si>
  <si>
    <t>喀什团结医院有限责任公司</t>
  </si>
  <si>
    <t>916531********392A</t>
  </si>
  <si>
    <t>6531****971</t>
  </si>
  <si>
    <t>艾克拜·色依提</t>
  </si>
  <si>
    <t>喀什凯日旺建筑工程有限公司</t>
  </si>
  <si>
    <t>916531********9273</t>
  </si>
  <si>
    <t>6531****043</t>
  </si>
  <si>
    <t>买买提热依木·沙吾提</t>
  </si>
  <si>
    <t>喀什雅居旅游管理有限公司</t>
  </si>
  <si>
    <t>916531********E04P</t>
  </si>
  <si>
    <t>6531****284</t>
  </si>
  <si>
    <t>陈文杰</t>
  </si>
  <si>
    <t>3月</t>
  </si>
  <si>
    <t>喀什逸悦旅游管理有限公司</t>
  </si>
  <si>
    <t>916531********HXXA</t>
  </si>
  <si>
    <t>6531****954</t>
  </si>
  <si>
    <t>张越</t>
  </si>
  <si>
    <t>新疆鑫航线商务服务有限公司</t>
  </si>
  <si>
    <t>916531********6B88</t>
  </si>
  <si>
    <t>6531****551</t>
  </si>
  <si>
    <t>罗克兵</t>
  </si>
  <si>
    <t>新疆喀什新陆旅客运输有限责任公司</t>
  </si>
  <si>
    <t>916531********597D</t>
  </si>
  <si>
    <t>6531****271</t>
  </si>
  <si>
    <t>朱爱民</t>
  </si>
  <si>
    <t>喀什中和建设工程有限公司</t>
  </si>
  <si>
    <t>916531********EF1L</t>
  </si>
  <si>
    <t>6531****142</t>
  </si>
  <si>
    <t>田文强</t>
  </si>
  <si>
    <t>新疆万雄工程建设有限公司</t>
  </si>
  <si>
    <t>916531********4M5N</t>
  </si>
  <si>
    <t>6531****788</t>
  </si>
  <si>
    <t>马雄燕</t>
  </si>
  <si>
    <t>喀什清早农业开发有限公司</t>
  </si>
  <si>
    <t>916531********JC8B</t>
  </si>
  <si>
    <t>6531****318</t>
  </si>
  <si>
    <t>阿布都热合曼·托合提</t>
  </si>
  <si>
    <t>新疆汇晨鑫创农业科技公司</t>
  </si>
  <si>
    <t>916590********M663</t>
  </si>
  <si>
    <t>6531****435</t>
  </si>
  <si>
    <t>新疆中业建设工程项目管理有限公司喀什分公司</t>
  </si>
  <si>
    <t>916531********T33N</t>
  </si>
  <si>
    <t>6531****629</t>
  </si>
  <si>
    <t>荣峰</t>
  </si>
  <si>
    <t>新疆新四通商贸有限公司</t>
  </si>
  <si>
    <t>916531********EB5T</t>
  </si>
  <si>
    <t>6531****287</t>
  </si>
  <si>
    <t>刘文雯</t>
  </si>
  <si>
    <t>喀什新跃装饰装潢有限责任公司</t>
  </si>
  <si>
    <t>916531********R333</t>
  </si>
  <si>
    <t>6531****742</t>
  </si>
  <si>
    <t>乔丛丹</t>
  </si>
  <si>
    <t>新疆久泽净化设备有限公司</t>
  </si>
  <si>
    <t>916531********4K09</t>
  </si>
  <si>
    <t>6531****995</t>
  </si>
  <si>
    <t>喀什千织企业管理有限公司</t>
  </si>
  <si>
    <t>916531********FY5H</t>
  </si>
  <si>
    <t>6531****905</t>
  </si>
  <si>
    <t>喀什明辉企业管理服务有限公司</t>
  </si>
  <si>
    <t>916531********DG8U</t>
  </si>
  <si>
    <t>6531****531</t>
  </si>
  <si>
    <t>喀什双鑫企业管理有限公司</t>
  </si>
  <si>
    <t>916531********K90E</t>
  </si>
  <si>
    <t>6531****054</t>
  </si>
  <si>
    <t>喀什众盈财务咨询有限公司</t>
  </si>
  <si>
    <t>916531********784N</t>
  </si>
  <si>
    <t>6531****383</t>
  </si>
  <si>
    <t>中慧力祥项目管理有限公司喀什分公司</t>
  </si>
  <si>
    <t>916531********L27H</t>
  </si>
  <si>
    <t>6531****430</t>
  </si>
  <si>
    <t>永信恒昌工程管理有限公司喀什分公司</t>
  </si>
  <si>
    <t>916531********4Q89</t>
  </si>
  <si>
    <t>喀什乾盛医疗科技有限公司</t>
  </si>
  <si>
    <t>916531********7F13</t>
  </si>
  <si>
    <t>6531****885</t>
  </si>
  <si>
    <t>新疆新能阳光供电服务有限公司喀什分公司</t>
  </si>
  <si>
    <t>916531********UJ6G</t>
  </si>
  <si>
    <t>6531****440</t>
  </si>
  <si>
    <t>麦尔旦江·阿不都瓦依提</t>
  </si>
  <si>
    <t>新疆麦子农业发展有限公司</t>
  </si>
  <si>
    <t>916531********CP2L</t>
  </si>
  <si>
    <t>6531****542</t>
  </si>
  <si>
    <t>喀什汇通昆仑新能源有限公司</t>
  </si>
  <si>
    <t>916531********6378</t>
  </si>
  <si>
    <t>6531****730</t>
  </si>
  <si>
    <t>2025年1-3月单位部分社保补贴汇总花名册（第四批）</t>
  </si>
  <si>
    <t>姓名</t>
  </si>
  <si>
    <t>身份证号</t>
  </si>
  <si>
    <t>个人社保编号</t>
  </si>
  <si>
    <t>养老缴费基数</t>
  </si>
  <si>
    <t>医疗缴费基数</t>
  </si>
  <si>
    <t>养老单位
缴纳部分</t>
  </si>
  <si>
    <t>医疗单位
缴纳部分</t>
  </si>
  <si>
    <t>失业单位
缴纳部分</t>
  </si>
  <si>
    <t>补贴申请时间</t>
  </si>
  <si>
    <t>审批金额</t>
  </si>
  <si>
    <t>已享受月数</t>
  </si>
  <si>
    <t>李林林</t>
  </si>
  <si>
    <t>430521********4727</t>
  </si>
  <si>
    <t>653*****5403</t>
  </si>
  <si>
    <t>202501-202503</t>
  </si>
  <si>
    <t>杨丹</t>
  </si>
  <si>
    <t>430523********582X</t>
  </si>
  <si>
    <t>653*****3865</t>
  </si>
  <si>
    <t>窦磊</t>
  </si>
  <si>
    <t>653101********2011</t>
  </si>
  <si>
    <t>653*****3839</t>
  </si>
  <si>
    <t>陈茜</t>
  </si>
  <si>
    <t>653126********0386</t>
  </si>
  <si>
    <t>653*****2836</t>
  </si>
  <si>
    <t>张军</t>
  </si>
  <si>
    <t>659001********1893</t>
  </si>
  <si>
    <t>652*****3737</t>
  </si>
  <si>
    <t>陈丽</t>
  </si>
  <si>
    <t>330725********0223</t>
  </si>
  <si>
    <t>653*****4995</t>
  </si>
  <si>
    <t>陈江盈</t>
  </si>
  <si>
    <t>610528********6624</t>
  </si>
  <si>
    <t>653*****89250</t>
  </si>
  <si>
    <t>张玉琴</t>
  </si>
  <si>
    <t>522428********4228</t>
  </si>
  <si>
    <t>653*****44121</t>
  </si>
  <si>
    <t>202502-202503</t>
  </si>
  <si>
    <t>许锴戈</t>
  </si>
  <si>
    <t>653101********1214</t>
  </si>
  <si>
    <t>653*****6467</t>
  </si>
  <si>
    <t>再努尔·麦麦提明</t>
  </si>
  <si>
    <t>653101********0021</t>
  </si>
  <si>
    <t>653*****13061</t>
  </si>
  <si>
    <t>吐提古丽·吾布力</t>
  </si>
  <si>
    <t>653101********4463</t>
  </si>
  <si>
    <t>653*****3650</t>
  </si>
  <si>
    <t>合斯莱提克孜·吾山</t>
  </si>
  <si>
    <t>653121********0921</t>
  </si>
  <si>
    <t>653*****98960</t>
  </si>
  <si>
    <t>李振</t>
  </si>
  <si>
    <t>653130********3173</t>
  </si>
  <si>
    <t>653*****1981</t>
  </si>
  <si>
    <t>张冰</t>
  </si>
  <si>
    <t>411328********6182</t>
  </si>
  <si>
    <t>653*****20569</t>
  </si>
  <si>
    <t>吐尼沙古·买买提</t>
  </si>
  <si>
    <t>653101********5624</t>
  </si>
  <si>
    <t>653*****2859</t>
  </si>
  <si>
    <t>帕提古丽·麦麦提</t>
  </si>
  <si>
    <t>653125********0646</t>
  </si>
  <si>
    <t>653*****2639</t>
  </si>
  <si>
    <t>米日古·吾斯曼</t>
  </si>
  <si>
    <t>653123********2122</t>
  </si>
  <si>
    <t>653*****1931</t>
  </si>
  <si>
    <t>阿依提拉·阿卜杜喀迪尔</t>
  </si>
  <si>
    <t>653128********1243</t>
  </si>
  <si>
    <t>653*****7195</t>
  </si>
  <si>
    <t>布妮娅孜·库尔班</t>
  </si>
  <si>
    <t>653124********1220</t>
  </si>
  <si>
    <t>653*****9534</t>
  </si>
  <si>
    <t>米尔姑丽·吐拉克</t>
  </si>
  <si>
    <t>653129********2624</t>
  </si>
  <si>
    <t>653*****3860</t>
  </si>
  <si>
    <t>古丽凯麦尔·奥布力</t>
  </si>
  <si>
    <t>653122********0585</t>
  </si>
  <si>
    <t>653*****0035</t>
  </si>
  <si>
    <t>艾克拜尔江·牙合甫</t>
  </si>
  <si>
    <t>653101********0814</t>
  </si>
  <si>
    <t>653*****75
99</t>
  </si>
  <si>
    <t>吾尼其汗·达吾提</t>
  </si>
  <si>
    <t>653125********2620</t>
  </si>
  <si>
    <t>653*****3510</t>
  </si>
  <si>
    <t>阿依米沙·卡斯木</t>
  </si>
  <si>
    <t>653127********0687</t>
  </si>
  <si>
    <t>653*****5296</t>
  </si>
  <si>
    <t>热孜婉姑丽·托合提</t>
  </si>
  <si>
    <t>653131********0068</t>
  </si>
  <si>
    <t>653*****5259</t>
  </si>
  <si>
    <t>阿米乃木·斯迪克</t>
  </si>
  <si>
    <t>653121********0389</t>
  </si>
  <si>
    <t>653*****8705</t>
  </si>
  <si>
    <t>布再乃甫·卡瓦尔</t>
  </si>
  <si>
    <t>653126********3425</t>
  </si>
  <si>
    <t>651*****03
1</t>
  </si>
  <si>
    <t>阿热孜姑丽·卡得尔</t>
  </si>
  <si>
    <t>653130********0805</t>
  </si>
  <si>
    <t>653*****4425</t>
  </si>
  <si>
    <t>热西代姆·阿尤普</t>
  </si>
  <si>
    <t>653123********1422</t>
  </si>
  <si>
    <t>651*****110</t>
  </si>
  <si>
    <t>布阿衣仙木古丽·达吾提</t>
  </si>
  <si>
    <t>653101********0824</t>
  </si>
  <si>
    <t>651*****444</t>
  </si>
  <si>
    <t>杨德梅</t>
  </si>
  <si>
    <t>622323********6741</t>
  </si>
  <si>
    <t>653*****5431</t>
  </si>
  <si>
    <t>严睿红</t>
  </si>
  <si>
    <t>653101********2029</t>
  </si>
  <si>
    <t>653*****3432</t>
  </si>
  <si>
    <t>布麦热艳木·达吾提</t>
  </si>
  <si>
    <t>653101********0840</t>
  </si>
  <si>
    <t>651*****449</t>
  </si>
  <si>
    <t>热西旦·麦麦提</t>
  </si>
  <si>
    <t>653101********1620</t>
  </si>
  <si>
    <t>651*****862</t>
  </si>
  <si>
    <t>阿瓦尼沙·努尔麦麦提</t>
  </si>
  <si>
    <t>653101********1242</t>
  </si>
  <si>
    <t>651*****913</t>
  </si>
  <si>
    <t>穆耶赛尔·玉苏普</t>
  </si>
  <si>
    <t>653121********0928</t>
  </si>
  <si>
    <t>651*****468</t>
  </si>
  <si>
    <t>帕提姑丽·肉孜</t>
  </si>
  <si>
    <t>653101********0820</t>
  </si>
  <si>
    <t>653*****1297</t>
  </si>
  <si>
    <t>艾斯卡尔江·艾比布拉</t>
  </si>
  <si>
    <t>653101********2830</t>
  </si>
  <si>
    <t>653*****8253</t>
  </si>
  <si>
    <t>帕孜来提·买买提</t>
  </si>
  <si>
    <t>652101********3589</t>
  </si>
  <si>
    <t>653*****5392</t>
  </si>
  <si>
    <t>古兰班·努尔买买提</t>
  </si>
  <si>
    <t>653101********0046</t>
  </si>
  <si>
    <t>653*****6060</t>
  </si>
  <si>
    <t>图尔孙阿伊·库尔班</t>
  </si>
  <si>
    <t>653101********4427</t>
  </si>
  <si>
    <t>653*****22708</t>
  </si>
  <si>
    <t>图妮萨古丽·伊敏</t>
  </si>
  <si>
    <t>653121********0661</t>
  </si>
  <si>
    <t>653*****1347</t>
  </si>
  <si>
    <t>赫代力耶·艾麦提</t>
  </si>
  <si>
    <t>653122********106X</t>
  </si>
  <si>
    <t>651*****323</t>
  </si>
  <si>
    <t>麦尔旦·开塞尔</t>
  </si>
  <si>
    <t>653125********0611</t>
  </si>
  <si>
    <t>653*****3973</t>
  </si>
  <si>
    <t>阿依佐合热·阿卜力米提</t>
  </si>
  <si>
    <t>653122********0048</t>
  </si>
  <si>
    <t>653*****0260</t>
  </si>
  <si>
    <t>艾尼瓦尔·努尔麦麦提</t>
  </si>
  <si>
    <t>653101********003X</t>
  </si>
  <si>
    <t>651*****863</t>
  </si>
  <si>
    <t>阿瓦古丽·吐尔地</t>
  </si>
  <si>
    <t>653101********5661</t>
  </si>
  <si>
    <t>651*****328</t>
  </si>
  <si>
    <t>热孜亚·卡斯木</t>
  </si>
  <si>
    <t>653101********5628</t>
  </si>
  <si>
    <t>651*****15</t>
  </si>
  <si>
    <t>阿瓦姑·依明</t>
  </si>
  <si>
    <t>653101********4841</t>
  </si>
  <si>
    <t>651*****345</t>
  </si>
  <si>
    <t>凯力比努尔·依马木</t>
  </si>
  <si>
    <t>653101********3227</t>
  </si>
  <si>
    <t>653*****0093</t>
  </si>
  <si>
    <t>阿尔孜姑·苏来曼</t>
  </si>
  <si>
    <t>653129********1022</t>
  </si>
  <si>
    <t>651*****280</t>
  </si>
  <si>
    <t>热比古丽·约麦尔</t>
  </si>
  <si>
    <t>653122********1121</t>
  </si>
  <si>
    <t>651*****338</t>
  </si>
  <si>
    <t>帕提古丽·艾拉洪</t>
  </si>
  <si>
    <t>653121********2927</t>
  </si>
  <si>
    <t>651*****80</t>
  </si>
  <si>
    <t>谢仁阿依·巴拉提</t>
  </si>
  <si>
    <t>653101********4860</t>
  </si>
  <si>
    <t>651*****958</t>
  </si>
  <si>
    <t>吐尼沙古力·阿布都克力木</t>
  </si>
  <si>
    <t>653101********4924</t>
  </si>
  <si>
    <t>651*****749</t>
  </si>
  <si>
    <t>米尔班·约赛尹</t>
  </si>
  <si>
    <t>653122********3087</t>
  </si>
  <si>
    <t>651*****196</t>
  </si>
  <si>
    <t>米热阿依·玉苏普</t>
  </si>
  <si>
    <t>653130********0849</t>
  </si>
  <si>
    <t>653*****1003</t>
  </si>
  <si>
    <t>帕尔哈提·亚生</t>
  </si>
  <si>
    <t>653101********1239</t>
  </si>
  <si>
    <t>653*****2252</t>
  </si>
  <si>
    <t>艾孜麦提·艾尼瓦尔</t>
  </si>
  <si>
    <t>653101********0416</t>
  </si>
  <si>
    <t>653*****3270</t>
  </si>
  <si>
    <t>阿斯耶·艾萨阿吉</t>
  </si>
  <si>
    <t>653101********3286</t>
  </si>
  <si>
    <t>653*****3644</t>
  </si>
  <si>
    <t>阿孜姑丽·巴吐尔</t>
  </si>
  <si>
    <t>653121********2964</t>
  </si>
  <si>
    <t>651*****654</t>
  </si>
  <si>
    <t>曲曼姑丽·艾山</t>
  </si>
  <si>
    <t>653121********1240</t>
  </si>
  <si>
    <t>651*****966</t>
  </si>
  <si>
    <t>努尔麦麦提·艾山江</t>
  </si>
  <si>
    <t>653121********1919</t>
  </si>
  <si>
    <t>651*****403</t>
  </si>
  <si>
    <t>斯迪克江·衣马木</t>
  </si>
  <si>
    <t>653121********2914</t>
  </si>
  <si>
    <t>653*****8049</t>
  </si>
  <si>
    <t>吐尔逊江·阿吾提</t>
  </si>
  <si>
    <t>653101********1612</t>
  </si>
  <si>
    <t>653*****6472</t>
  </si>
  <si>
    <t>热衣拉·阿布都肉素力</t>
  </si>
  <si>
    <t>653129********0027</t>
  </si>
  <si>
    <t>653*****9814</t>
  </si>
  <si>
    <t>吾拉木江·衣明</t>
  </si>
  <si>
    <t>653101********4815</t>
  </si>
  <si>
    <t>653*****6971</t>
  </si>
  <si>
    <t>陈明钰</t>
  </si>
  <si>
    <t>362502********2649</t>
  </si>
  <si>
    <t>653*****7374</t>
  </si>
  <si>
    <t>202503-202503</t>
  </si>
  <si>
    <t>肖瑶</t>
  </si>
  <si>
    <t>653130********2725</t>
  </si>
  <si>
    <t>650*****86</t>
  </si>
  <si>
    <t>阿依夏穆姑丽·巴拉提</t>
  </si>
  <si>
    <t>653121********1921</t>
  </si>
  <si>
    <t>651*****765</t>
  </si>
  <si>
    <t>迪丽达尔·艾尼瓦尔</t>
  </si>
  <si>
    <t>653101********2020</t>
  </si>
  <si>
    <t>653*****8599</t>
  </si>
  <si>
    <t>开尼布努·阿布都艾尼</t>
  </si>
  <si>
    <t>653101********0829</t>
  </si>
  <si>
    <t>653*****4141</t>
  </si>
  <si>
    <t>麦尔哈巴·阿迪力</t>
  </si>
  <si>
    <t>653101********1223</t>
  </si>
  <si>
    <t>653*****9509</t>
  </si>
  <si>
    <t>阿依乔里潘·米尔孜</t>
  </si>
  <si>
    <t>653101********3245</t>
  </si>
  <si>
    <t>653*****395</t>
  </si>
  <si>
    <t>李丽娜</t>
  </si>
  <si>
    <t>612325********2129</t>
  </si>
  <si>
    <t>653*****30821</t>
  </si>
  <si>
    <t>刘锦娟</t>
  </si>
  <si>
    <t>431024********3667</t>
  </si>
  <si>
    <t>653*****3224</t>
  </si>
  <si>
    <t>艾尔帕提·安尼瓦</t>
  </si>
  <si>
    <t>653101********1237</t>
  </si>
  <si>
    <t>651*****137</t>
  </si>
  <si>
    <t>牟惠兰</t>
  </si>
  <si>
    <t>653124********4620</t>
  </si>
  <si>
    <t>314*****00</t>
  </si>
  <si>
    <t>苏比努尔·玉素甫</t>
  </si>
  <si>
    <t>653101********0063</t>
  </si>
  <si>
    <t>653*****61688</t>
  </si>
  <si>
    <t>25月</t>
  </si>
  <si>
    <t>海热尼沙·吐尔逊</t>
  </si>
  <si>
    <t>653121********0989</t>
  </si>
  <si>
    <t>651*****457</t>
  </si>
  <si>
    <t>努尔比亚木·吾拉音</t>
  </si>
  <si>
    <t>653101********4508</t>
  </si>
  <si>
    <t>651*****245</t>
  </si>
  <si>
    <t>马衣努尔·合力力</t>
  </si>
  <si>
    <t>653021********0449</t>
  </si>
  <si>
    <t>651*****366</t>
  </si>
  <si>
    <t>16月</t>
  </si>
  <si>
    <t>田海霞</t>
  </si>
  <si>
    <t>622621********0845</t>
  </si>
  <si>
    <t>653*****2590</t>
  </si>
  <si>
    <t>0月</t>
  </si>
  <si>
    <t>阿卜杜外力·图尔荪</t>
  </si>
  <si>
    <t>653121********2650</t>
  </si>
  <si>
    <t>651*****983</t>
  </si>
  <si>
    <t>13月</t>
  </si>
  <si>
    <t>王栩</t>
  </si>
  <si>
    <t>622323********182X</t>
  </si>
  <si>
    <t>653*****8990</t>
  </si>
  <si>
    <t>田海强</t>
  </si>
  <si>
    <t>622621********0815</t>
  </si>
  <si>
    <t>652*****7362</t>
  </si>
  <si>
    <t>27月</t>
  </si>
  <si>
    <t>马菲</t>
  </si>
  <si>
    <t>653124********3926</t>
  </si>
  <si>
    <t>651*****892</t>
  </si>
  <si>
    <t>1月</t>
  </si>
  <si>
    <t>李永春</t>
  </si>
  <si>
    <t>620524********1458</t>
  </si>
  <si>
    <t>653*****3303</t>
  </si>
  <si>
    <t>崔亮</t>
  </si>
  <si>
    <t>652901********2014</t>
  </si>
  <si>
    <t>652*****8158</t>
  </si>
  <si>
    <t>蒋亚琴</t>
  </si>
  <si>
    <t>622225********1523</t>
  </si>
  <si>
    <t>652*****7456</t>
  </si>
  <si>
    <t>高建强</t>
  </si>
  <si>
    <t>620422********3731</t>
  </si>
  <si>
    <t>652*****7482</t>
  </si>
  <si>
    <t>卿成</t>
  </si>
  <si>
    <t>511023********5811</t>
  </si>
  <si>
    <t>652*****1900</t>
  </si>
  <si>
    <t>杜俊明</t>
  </si>
  <si>
    <t>512927********0218</t>
  </si>
  <si>
    <t>653*****9418</t>
  </si>
  <si>
    <t>颜春梅</t>
  </si>
  <si>
    <t>500224********9100</t>
  </si>
  <si>
    <t>653*****6749</t>
  </si>
  <si>
    <t>刘其平</t>
  </si>
  <si>
    <t>321088********6915</t>
  </si>
  <si>
    <t>654*****3751</t>
  </si>
  <si>
    <t>肉孜麦麦提阿吉穆·尼亚孜</t>
  </si>
  <si>
    <t>653121********0910</t>
  </si>
  <si>
    <t>651*****23</t>
  </si>
  <si>
    <t>2月</t>
  </si>
  <si>
    <t>亚森江·麦麦提尼亚孜</t>
  </si>
  <si>
    <t>653125********5416</t>
  </si>
  <si>
    <t>651*****680</t>
  </si>
  <si>
    <t>麦吾龙江·麦麦提</t>
  </si>
  <si>
    <t>653*****1418</t>
  </si>
  <si>
    <t>包冬刚</t>
  </si>
  <si>
    <t>622727********7414</t>
  </si>
  <si>
    <t>653*****21399</t>
  </si>
  <si>
    <t>胡波</t>
  </si>
  <si>
    <t>654221********4019</t>
  </si>
  <si>
    <t>650*****28</t>
  </si>
  <si>
    <t>马腾</t>
  </si>
  <si>
    <t>650102********163X</t>
  </si>
  <si>
    <t>653*****1846</t>
  </si>
  <si>
    <t>12月</t>
  </si>
  <si>
    <t>邓小凤</t>
  </si>
  <si>
    <t>653130********1281</t>
  </si>
  <si>
    <t>17月</t>
  </si>
  <si>
    <t>李娜</t>
  </si>
  <si>
    <t>511024********672X</t>
  </si>
  <si>
    <t>653*****7676</t>
  </si>
  <si>
    <t>18月</t>
  </si>
  <si>
    <t>肖富明</t>
  </si>
  <si>
    <t>431128********1555</t>
  </si>
  <si>
    <t>653*****10681</t>
  </si>
  <si>
    <t>张成龙</t>
  </si>
  <si>
    <t>653101********0015</t>
  </si>
  <si>
    <t>653*****0046</t>
  </si>
  <si>
    <t>徐红莉</t>
  </si>
  <si>
    <t>610321********4049</t>
  </si>
  <si>
    <t>653*****52390</t>
  </si>
  <si>
    <t>翁代龙</t>
  </si>
  <si>
    <t>500382********3055</t>
  </si>
  <si>
    <t>653*****52376</t>
  </si>
  <si>
    <t>金志强</t>
  </si>
  <si>
    <t>652323********2012</t>
  </si>
  <si>
    <t>651*****28</t>
  </si>
  <si>
    <t>阿依帕夏·阿卜杜凯尤木</t>
  </si>
  <si>
    <t>653122********0888</t>
  </si>
  <si>
    <t>653*****3825</t>
  </si>
  <si>
    <t>阿依夏木·吐尔逊</t>
  </si>
  <si>
    <t>653126********0028</t>
  </si>
  <si>
    <t>653*****37891</t>
  </si>
  <si>
    <t>古再丽努尔·热依穆</t>
  </si>
  <si>
    <t>653121********0964</t>
  </si>
  <si>
    <t>651*****835</t>
  </si>
  <si>
    <t>吾普尔·塔什</t>
  </si>
  <si>
    <t>650104********1615</t>
  </si>
  <si>
    <t>653*****8081</t>
  </si>
  <si>
    <t>阿瓦古丽·阿卜杜克热木</t>
  </si>
  <si>
    <t>653122********1724</t>
  </si>
  <si>
    <t>651*****644</t>
  </si>
  <si>
    <t>努尔比耶·图尔荪</t>
  </si>
  <si>
    <t>653122********3145</t>
  </si>
  <si>
    <t>651*****800</t>
  </si>
  <si>
    <t>阿卜杜艾尼·图尔荪</t>
  </si>
  <si>
    <t>653122********313X</t>
  </si>
  <si>
    <t>653*****12966</t>
  </si>
  <si>
    <t>阿米乃·吾普尔</t>
  </si>
  <si>
    <t>653122********3143</t>
  </si>
  <si>
    <t>651*****926</t>
  </si>
  <si>
    <t>林寒</t>
  </si>
  <si>
    <t>513029********4287</t>
  </si>
  <si>
    <t>653*****19909</t>
  </si>
  <si>
    <t>卢继春</t>
  </si>
  <si>
    <t>421121********2431</t>
  </si>
  <si>
    <t>653*****8398</t>
  </si>
  <si>
    <t>刘孙权</t>
  </si>
  <si>
    <t>430525********2733</t>
  </si>
  <si>
    <t>653*****9562</t>
  </si>
  <si>
    <t>15月</t>
  </si>
  <si>
    <t>叶青林</t>
  </si>
  <si>
    <t>342426********482X</t>
  </si>
  <si>
    <t>653*****61314</t>
  </si>
  <si>
    <t>202501-202501</t>
  </si>
  <si>
    <t>9月</t>
  </si>
  <si>
    <t>努尔沙娜·马合木提</t>
  </si>
  <si>
    <t>654221********0027</t>
  </si>
  <si>
    <t>653*****5069</t>
  </si>
  <si>
    <t>米吉提卡热·阿不都艾尼</t>
  </si>
  <si>
    <t>653101********4474</t>
  </si>
  <si>
    <t>653*****49674</t>
  </si>
  <si>
    <t>依力亚斯·亚森</t>
  </si>
  <si>
    <t>653130********1810</t>
  </si>
  <si>
    <t>653*****3398</t>
  </si>
  <si>
    <t>24月</t>
  </si>
  <si>
    <t>买买提阿布拉·吐鲁甫</t>
  </si>
  <si>
    <t>653126********2013</t>
  </si>
  <si>
    <t>653*****2165</t>
  </si>
  <si>
    <t>艾尔肯·图尔荪尼亚孜</t>
  </si>
  <si>
    <t>653125********1612</t>
  </si>
  <si>
    <t>653*****7058</t>
  </si>
  <si>
    <t>艾合麦提·安外尔</t>
  </si>
  <si>
    <t>653125********6418</t>
  </si>
  <si>
    <t>653*****6892</t>
  </si>
  <si>
    <t>安卡尔·艾尼瓦尔</t>
  </si>
  <si>
    <t>653021********0030</t>
  </si>
  <si>
    <t>653*****6542</t>
  </si>
  <si>
    <t>肉斯坦木江·艾尼</t>
  </si>
  <si>
    <t>653101********1213</t>
  </si>
  <si>
    <t>653*****5230</t>
  </si>
  <si>
    <t>阿地里江·吐合尼亚孜</t>
  </si>
  <si>
    <t>653125********5459</t>
  </si>
  <si>
    <t>651*****491</t>
  </si>
  <si>
    <t>沙吾提·阿布力克木</t>
  </si>
  <si>
    <t>653101********281X</t>
  </si>
  <si>
    <t>653*****6502</t>
  </si>
  <si>
    <t>阿卜杜如苏力·麦麦提伊敏</t>
  </si>
  <si>
    <t>653122********1711</t>
  </si>
  <si>
    <t>651*****74</t>
  </si>
  <si>
    <t>佧米力江·尤努斯</t>
  </si>
  <si>
    <t>653122********2678</t>
  </si>
  <si>
    <t>653*****2935</t>
  </si>
  <si>
    <t>玉苏甫·艾麦提</t>
  </si>
  <si>
    <t>653129********1614</t>
  </si>
  <si>
    <t>653*****5731</t>
  </si>
  <si>
    <t>阿卜杜萨拉木·萨依提</t>
  </si>
  <si>
    <t>653128********0936</t>
  </si>
  <si>
    <t>653*****2582</t>
  </si>
  <si>
    <t>艾克拜尔·麦海提</t>
  </si>
  <si>
    <t>653125********1856</t>
  </si>
  <si>
    <t>659*****8453</t>
  </si>
  <si>
    <t>艾可热木江·依马木尼牙孜</t>
  </si>
  <si>
    <t>653124********4610</t>
  </si>
  <si>
    <t>653*****0633</t>
  </si>
  <si>
    <t>阿布都萨拉木·阿布都赛麦提</t>
  </si>
  <si>
    <t>653125********0236</t>
  </si>
  <si>
    <t>651*****35</t>
  </si>
  <si>
    <t>热麦提江·马木提</t>
  </si>
  <si>
    <t>653125********6315</t>
  </si>
  <si>
    <t>651*****21</t>
  </si>
  <si>
    <t>米拉迪力·图尔荪</t>
  </si>
  <si>
    <t>653125********6018</t>
  </si>
  <si>
    <t>651*****554</t>
  </si>
  <si>
    <t>艾尼瓦尔·奥斯曼</t>
  </si>
  <si>
    <t>653121********0336</t>
  </si>
  <si>
    <t>653*****1227</t>
  </si>
  <si>
    <t>努尔买买提·阿布都拉</t>
  </si>
  <si>
    <t>653126********0937</t>
  </si>
  <si>
    <t>653*****7013</t>
  </si>
  <si>
    <t>托合提阿吉·图尔贡</t>
  </si>
  <si>
    <t>653121********2913</t>
  </si>
  <si>
    <t>653*****7784</t>
  </si>
  <si>
    <t>阿布力米提·努尔买提</t>
  </si>
  <si>
    <t>653126********3030</t>
  </si>
  <si>
    <t>653*****3438</t>
  </si>
  <si>
    <t>阿迪力江·麦麦提</t>
  </si>
  <si>
    <t>653125********2055</t>
  </si>
  <si>
    <t>651*****024</t>
  </si>
  <si>
    <t>吾斯曼·托合提</t>
  </si>
  <si>
    <t>653124********0816</t>
  </si>
  <si>
    <t>653*****8544</t>
  </si>
  <si>
    <t>阿布都热合曼·阿布都克热木</t>
  </si>
  <si>
    <t>653126********0319</t>
  </si>
  <si>
    <t>653*****5270</t>
  </si>
  <si>
    <t>玉苏普喀迪尔江·奥布力</t>
  </si>
  <si>
    <t>653123********2450</t>
  </si>
  <si>
    <t>653*****0928</t>
  </si>
  <si>
    <t>塔依尔·图尔洪</t>
  </si>
  <si>
    <t>653127********133X</t>
  </si>
  <si>
    <t>653*****1956</t>
  </si>
  <si>
    <t>麦麦提萨吾提·吾斯音</t>
  </si>
  <si>
    <t>653101********4875</t>
  </si>
  <si>
    <t>653*****2041</t>
  </si>
  <si>
    <t>艾合麦提·阿卜力孜</t>
  </si>
  <si>
    <t>653128********1198</t>
  </si>
  <si>
    <t>653*****8170</t>
  </si>
  <si>
    <t>阿卜杜扎伊尔·艾山</t>
  </si>
  <si>
    <t>653121********243X</t>
  </si>
  <si>
    <t>653*****0746</t>
  </si>
  <si>
    <t>阿不都色麦提·阿不都热合曼</t>
  </si>
  <si>
    <t>653101********2816</t>
  </si>
  <si>
    <t>653*****4005</t>
  </si>
  <si>
    <t>阿布都力艾则孜·塔依尔</t>
  </si>
  <si>
    <t>653126********4418</t>
  </si>
  <si>
    <t>653*****1448</t>
  </si>
  <si>
    <t>艾再提艾力·伊依提</t>
  </si>
  <si>
    <t>653122********1794</t>
  </si>
  <si>
    <t>653*****6577</t>
  </si>
  <si>
    <t>杨剑平</t>
  </si>
  <si>
    <t>620123********6618</t>
  </si>
  <si>
    <t>653*****6941</t>
  </si>
  <si>
    <t>麦麦提伊敏·阿卜杜热西提</t>
  </si>
  <si>
    <t>653122********2015</t>
  </si>
  <si>
    <t>653*****5524</t>
  </si>
  <si>
    <t>郭龙康</t>
  </si>
  <si>
    <t>653125********0012</t>
  </si>
  <si>
    <t>653*****0051</t>
  </si>
  <si>
    <t>陈园</t>
  </si>
  <si>
    <t>653125********0624</t>
  </si>
  <si>
    <t>653*****0154</t>
  </si>
  <si>
    <t>阿卜杜艾尼·艾山</t>
  </si>
  <si>
    <t>653022********1218</t>
  </si>
  <si>
    <t>651*****401</t>
  </si>
  <si>
    <t>阿卜杜拉·阿卜杜热合曼</t>
  </si>
  <si>
    <t>653123********1156</t>
  </si>
  <si>
    <t>651*****368</t>
  </si>
  <si>
    <t>迪里木拉提·吐尔洪</t>
  </si>
  <si>
    <t>653101********0812</t>
  </si>
  <si>
    <t>653*****2263</t>
  </si>
  <si>
    <t>图尔荪·如孜</t>
  </si>
  <si>
    <t>653122********0039</t>
  </si>
  <si>
    <t>653*****1380</t>
  </si>
  <si>
    <t>热合曼·亚森</t>
  </si>
  <si>
    <t>653129********2050</t>
  </si>
  <si>
    <t>653*****5552</t>
  </si>
  <si>
    <t>开才尔·卡司木</t>
  </si>
  <si>
    <t>653127********0910</t>
  </si>
  <si>
    <t>653*****2118</t>
  </si>
  <si>
    <t>古丽孜巴·穆合塔尔</t>
  </si>
  <si>
    <t>653121********0029</t>
  </si>
  <si>
    <t>653*****1534</t>
  </si>
  <si>
    <t>米尔扎提·吐尔孙</t>
  </si>
  <si>
    <t>653125********0214</t>
  </si>
  <si>
    <t>653*****2635</t>
  </si>
  <si>
    <t>唐龙凯</t>
  </si>
  <si>
    <t>622623********063X</t>
  </si>
  <si>
    <t>653*****6568</t>
  </si>
  <si>
    <t>麦合木提喀日·阿卜杜米提</t>
  </si>
  <si>
    <t>653123********291X</t>
  </si>
  <si>
    <t>阿里木·艾尼瓦尔</t>
  </si>
  <si>
    <t>653125********3010</t>
  </si>
  <si>
    <t>651*****45</t>
  </si>
  <si>
    <t>艾科拜尔·艾海提</t>
  </si>
  <si>
    <t>653125********2015</t>
  </si>
  <si>
    <t>651*****148</t>
  </si>
  <si>
    <t>阿布都米吉提·库都斯</t>
  </si>
  <si>
    <t>653126********3614</t>
  </si>
  <si>
    <t>653*****6811</t>
  </si>
  <si>
    <t>202501-202502</t>
  </si>
  <si>
    <t>34月</t>
  </si>
  <si>
    <t>努尔麦麦提·依明</t>
  </si>
  <si>
    <t>653125********1411</t>
  </si>
  <si>
    <t>651*****246</t>
  </si>
  <si>
    <t>阿迪力·艾海提</t>
  </si>
  <si>
    <t>653128********1573</t>
  </si>
  <si>
    <t>651*****293</t>
  </si>
  <si>
    <t>地力沙提·阿布力克木</t>
  </si>
  <si>
    <t>653130********1272</t>
  </si>
  <si>
    <t>653*****6738</t>
  </si>
  <si>
    <t>艾孜提艾买尔·买买提</t>
  </si>
  <si>
    <t>653130********1270</t>
  </si>
  <si>
    <t>651*****441</t>
  </si>
  <si>
    <t>艾克拜尔·吐尔洪</t>
  </si>
  <si>
    <t>653127********1537</t>
  </si>
  <si>
    <t>653*****6782</t>
  </si>
  <si>
    <t>阿迪力·艾麦提</t>
  </si>
  <si>
    <t>653127********1174</t>
  </si>
  <si>
    <t>653*****8225</t>
  </si>
  <si>
    <t>艾力开木·艾山</t>
  </si>
  <si>
    <t>653127********0936</t>
  </si>
  <si>
    <t>651*****07</t>
  </si>
  <si>
    <t>努尔比亚木·麦提斯地克</t>
  </si>
  <si>
    <t>653126********3623</t>
  </si>
  <si>
    <t>651*****954</t>
  </si>
  <si>
    <t>斯依提阿力木·吐尔逊</t>
  </si>
  <si>
    <t>653126********3079</t>
  </si>
  <si>
    <t>651*****154</t>
  </si>
  <si>
    <t>阿力木江·吐尔逊</t>
  </si>
  <si>
    <t>653126********0817</t>
  </si>
  <si>
    <t>653*****5953</t>
  </si>
  <si>
    <t>玉苏甫·依提</t>
  </si>
  <si>
    <t>653126********0219</t>
  </si>
  <si>
    <t>653*****5271</t>
  </si>
  <si>
    <t>阿卜都力艾孜则·买买提依明</t>
  </si>
  <si>
    <t>653126********1015</t>
  </si>
  <si>
    <t>650*****7426</t>
  </si>
  <si>
    <t>艾比比拉·吾拉依木</t>
  </si>
  <si>
    <t>653129********1757</t>
  </si>
  <si>
    <t>651*****434</t>
  </si>
  <si>
    <t>哈力甫江·克热木</t>
  </si>
  <si>
    <t>653129********1017</t>
  </si>
  <si>
    <t>651*****25</t>
  </si>
  <si>
    <t>库热班江·艾尼</t>
  </si>
  <si>
    <t>653129********067X</t>
  </si>
  <si>
    <t>651*****040</t>
  </si>
  <si>
    <t>塞米·库尔班</t>
  </si>
  <si>
    <t>653129********0816</t>
  </si>
  <si>
    <t>653*****2233</t>
  </si>
  <si>
    <t>亚森·阿卜来提</t>
  </si>
  <si>
    <t>653129********2037</t>
  </si>
  <si>
    <t>651*****30</t>
  </si>
  <si>
    <t>皮尔达吾斯·吐尔逊</t>
  </si>
  <si>
    <t>653129********0030</t>
  </si>
  <si>
    <t>653*****1239</t>
  </si>
  <si>
    <t>艾米杜拉·艾克拜尔</t>
  </si>
  <si>
    <t>653129********2032</t>
  </si>
  <si>
    <t>653*****6882</t>
  </si>
  <si>
    <t>依尔夏提江·沙地克</t>
  </si>
  <si>
    <t>653129********0419</t>
  </si>
  <si>
    <t>653*****3594</t>
  </si>
  <si>
    <t>米尔尼逊·艾尼瓦尔</t>
  </si>
  <si>
    <t>653101********1221</t>
  </si>
  <si>
    <t>653*****9167</t>
  </si>
  <si>
    <t>艾尼卡尔·艾克白尔</t>
  </si>
  <si>
    <t>653101********1279</t>
  </si>
  <si>
    <t>651*****410</t>
  </si>
  <si>
    <t>热西提·尼亚孜</t>
  </si>
  <si>
    <t>653121********1054</t>
  </si>
  <si>
    <t>651*****908</t>
  </si>
  <si>
    <t>努尔麦麦提·艾尔肯</t>
  </si>
  <si>
    <t>653121********0017</t>
  </si>
  <si>
    <t>651*****358</t>
  </si>
  <si>
    <t>艾萨江·阿卜杜克热木</t>
  </si>
  <si>
    <t>653121********0016</t>
  </si>
  <si>
    <t>653*****6730</t>
  </si>
  <si>
    <t>阿布都沙拉木·阿布都热合曼</t>
  </si>
  <si>
    <t>653126********0210</t>
  </si>
  <si>
    <t>653*****3861</t>
  </si>
  <si>
    <t>热依汗姑丽·艾孜则</t>
  </si>
  <si>
    <t>653126********1021</t>
  </si>
  <si>
    <t>651*****396</t>
  </si>
  <si>
    <t>202501-202501,202503-202503</t>
  </si>
  <si>
    <t>阿力木江·纳曼</t>
  </si>
  <si>
    <t>653122********1112</t>
  </si>
  <si>
    <t>653*****7716</t>
  </si>
  <si>
    <t>刘琛</t>
  </si>
  <si>
    <t>653122********0060</t>
  </si>
  <si>
    <t>653*****1826</t>
  </si>
  <si>
    <t>约日古丽·麦麦提玉苏普</t>
  </si>
  <si>
    <t>653121********1942</t>
  </si>
  <si>
    <t>653*****1096</t>
  </si>
  <si>
    <t>11月</t>
  </si>
  <si>
    <t>张宇</t>
  </si>
  <si>
    <t>653125********0019</t>
  </si>
  <si>
    <t>653*****7192</t>
  </si>
  <si>
    <t>26月</t>
  </si>
  <si>
    <t>王涛</t>
  </si>
  <si>
    <t>511602********4697</t>
  </si>
  <si>
    <t>653*****80572</t>
  </si>
  <si>
    <t>阿卜杜热合曼·达吾提</t>
  </si>
  <si>
    <t>653121********0919</t>
  </si>
  <si>
    <t>653*****0385</t>
  </si>
  <si>
    <t>阿依谢木古丽·艾麦提</t>
  </si>
  <si>
    <t>653121********1941</t>
  </si>
  <si>
    <t>651*****41</t>
  </si>
  <si>
    <t>14月</t>
  </si>
  <si>
    <t>达伍提江·图尔荪</t>
  </si>
  <si>
    <t>653128********1517</t>
  </si>
  <si>
    <t>沙尼亚穆·阿布都热西</t>
  </si>
  <si>
    <t>653121********0988</t>
  </si>
  <si>
    <t>851*****8</t>
  </si>
  <si>
    <t>古再丽努尔·库尔班</t>
  </si>
  <si>
    <t>653122********002X</t>
  </si>
  <si>
    <t>651*****522</t>
  </si>
  <si>
    <t>麦尔旦·麦麦提敏</t>
  </si>
  <si>
    <t>653122********1132</t>
  </si>
  <si>
    <t>651*****684</t>
  </si>
  <si>
    <t>帕提古丽·卡司木</t>
  </si>
  <si>
    <t>651*****620</t>
  </si>
  <si>
    <t>麦麦塔吉·艾尼瓦尔</t>
  </si>
  <si>
    <t>653101********0415</t>
  </si>
  <si>
    <t>651*****276</t>
  </si>
  <si>
    <t>努尔比亚·艾海提</t>
  </si>
  <si>
    <t>653022********2422</t>
  </si>
  <si>
    <t>653*****1247</t>
  </si>
  <si>
    <t>乃菲赛·艾克拜尔</t>
  </si>
  <si>
    <t>653101********0420</t>
  </si>
  <si>
    <t>653*****8825</t>
  </si>
  <si>
    <t>2025年1-3月高校毕业生个人社保补贴汇总花名册（第四批）</t>
  </si>
  <si>
    <t>养老个人
缴纳部分</t>
  </si>
  <si>
    <t>医疗个人
缴纳部分</t>
  </si>
  <si>
    <t>失业个人
缴纳部分</t>
  </si>
  <si>
    <t>缴费所属时间</t>
  </si>
  <si>
    <t>个人申请金额</t>
  </si>
  <si>
    <t>社保卡绑定的银行卡</t>
  </si>
  <si>
    <t>毕业院校名称</t>
  </si>
  <si>
    <t>毕业时间</t>
  </si>
  <si>
    <t>621**********259722</t>
  </si>
  <si>
    <t>新疆交通职业技术学院</t>
  </si>
  <si>
    <t>621**********791353</t>
  </si>
  <si>
    <t>新疆农业大学</t>
  </si>
  <si>
    <t>621**********346783</t>
  </si>
  <si>
    <t>天津科技大学</t>
  </si>
  <si>
    <t>621**********233524</t>
  </si>
  <si>
    <t>新疆工程学院</t>
  </si>
  <si>
    <t>621**********149827</t>
  </si>
  <si>
    <t>南昌工学院</t>
  </si>
  <si>
    <t>621**********045665</t>
  </si>
  <si>
    <t>新疆大学</t>
  </si>
  <si>
    <t>621**********099364</t>
  </si>
  <si>
    <t>新疆财经大学</t>
  </si>
  <si>
    <t>621**********385</t>
  </si>
  <si>
    <t>621**********355</t>
  </si>
  <si>
    <t>621**********284847</t>
  </si>
  <si>
    <t>621**********447</t>
  </si>
  <si>
    <t>昌吉学院</t>
  </si>
  <si>
    <t>622**********059564</t>
  </si>
  <si>
    <t>622**********267579</t>
  </si>
  <si>
    <t>621**********107272</t>
  </si>
  <si>
    <t>塔里木大学</t>
  </si>
  <si>
    <t>621**********718695</t>
  </si>
  <si>
    <t>621**********367455</t>
  </si>
  <si>
    <t>621**********761656</t>
  </si>
  <si>
    <t>乌鲁木齐职业大学</t>
  </si>
  <si>
    <t>622**********205470</t>
  </si>
  <si>
    <t>621**********975830</t>
  </si>
  <si>
    <t>621**********711206</t>
  </si>
  <si>
    <t>621**********065285</t>
  </si>
  <si>
    <t>喀什大学</t>
  </si>
  <si>
    <t>621**********317</t>
  </si>
  <si>
    <t>新疆师范大学</t>
  </si>
  <si>
    <t>622**********605364</t>
  </si>
  <si>
    <t>烟台黄金职业学院</t>
  </si>
  <si>
    <t>622**********067774</t>
  </si>
  <si>
    <t>新疆天山职业技术学院</t>
  </si>
  <si>
    <t>621**********831012</t>
  </si>
  <si>
    <t>昌吉职业技术学院</t>
  </si>
  <si>
    <t>621**********774</t>
  </si>
  <si>
    <t>新疆能源职业技术学院</t>
  </si>
  <si>
    <t>621**********826799</t>
  </si>
  <si>
    <t>新疆轻工职业技术学院</t>
  </si>
  <si>
    <t>621**********732027</t>
  </si>
  <si>
    <t>克拉玛依职业技术学院</t>
  </si>
  <si>
    <t>622**********238464</t>
  </si>
  <si>
    <t>新疆工业职业技术学院</t>
  </si>
  <si>
    <t>621**********064494</t>
  </si>
  <si>
    <t>武威职业学院</t>
  </si>
  <si>
    <t>621**********561861</t>
  </si>
  <si>
    <t>621**********804021</t>
  </si>
  <si>
    <t>新疆石河子职业技术学院</t>
  </si>
  <si>
    <t>621**********294868</t>
  </si>
  <si>
    <t>621**********483991</t>
  </si>
  <si>
    <t>621**********882</t>
  </si>
  <si>
    <t>621**********187</t>
  </si>
  <si>
    <t>621**********110</t>
  </si>
  <si>
    <t>新疆职业大学</t>
  </si>
  <si>
    <t>621**********621835</t>
  </si>
  <si>
    <t>621**********245818</t>
  </si>
  <si>
    <t>华北电力大学</t>
  </si>
  <si>
    <t>621**********988649</t>
  </si>
  <si>
    <t>621**********018785</t>
  </si>
  <si>
    <t>621**********799419</t>
  </si>
  <si>
    <t>622**********723968</t>
  </si>
  <si>
    <t>622**********420278</t>
  </si>
  <si>
    <t>621**********613719</t>
  </si>
  <si>
    <t>621**********051194</t>
  </si>
  <si>
    <t>苏州百年职业学院</t>
  </si>
  <si>
    <t>621**********636462</t>
  </si>
  <si>
    <t>621**********263830</t>
  </si>
  <si>
    <t>新疆大学科学技术学院</t>
  </si>
  <si>
    <t>621**********007610</t>
  </si>
  <si>
    <t>621**********570975</t>
  </si>
  <si>
    <t>621**********395998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</si>
</sst>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  <numFmt numFmtId="177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name val="宋体"/>
      <charset val="134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0" borderId="0"/>
    <xf numFmtId="0" fontId="13" fillId="0" borderId="0" applyProtection="0">
      <alignment vertical="center"/>
    </xf>
    <xf numFmtId="0" fontId="13" fillId="0" borderId="0" applyProtection="0">
      <alignment vertical="center"/>
    </xf>
    <xf numFmtId="176" fontId="13" fillId="0" borderId="0">
      <alignment vertical="center"/>
    </xf>
    <xf numFmtId="0" fontId="0" fillId="0" borderId="0">
      <alignment vertical="center"/>
    </xf>
    <xf numFmtId="0" fontId="33" fillId="0" borderId="0" applyBorder="0">
      <alignment vertical="center"/>
    </xf>
    <xf numFmtId="0" fontId="13" fillId="0" borderId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/>
    <xf numFmtId="0" fontId="34" fillId="0" borderId="0"/>
    <xf numFmtId="0" fontId="0" fillId="0" borderId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6 2" xfId="51"/>
    <cellStyle name="常规 2 11 2 2" xfId="52"/>
    <cellStyle name="常规 2 2" xfId="53"/>
    <cellStyle name="常规 2 3" xfId="54"/>
    <cellStyle name="常规 10" xfId="55"/>
    <cellStyle name="常规 10 2 2 2 2 2" xfId="56"/>
    <cellStyle name="常规 3" xfId="57"/>
    <cellStyle name="常规 4" xfId="58"/>
    <cellStyle name="常规 2" xfId="59"/>
    <cellStyle name="常规_2012年1月缴费明细" xfId="60"/>
    <cellStyle name="gcd" xfId="61"/>
    <cellStyle name="常规_请莎车填报" xfId="62"/>
    <cellStyle name="常规 8 2 2" xfId="63"/>
    <cellStyle name="常规_Sheet1" xfId="64"/>
    <cellStyle name="常规 4 2 2" xfId="65"/>
    <cellStyle name="常规 16" xfId="66"/>
    <cellStyle name="常规 17" xfId="67"/>
    <cellStyle name="常规 23" xfId="68"/>
    <cellStyle name="常规 196" xfId="69"/>
    <cellStyle name="常规 67" xfId="70"/>
    <cellStyle name="常规 63" xfId="71"/>
    <cellStyle name="常规 3 2" xfId="7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9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0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1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3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4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5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6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7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8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9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0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1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2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3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4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5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6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7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8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9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0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1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2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3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4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5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6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7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8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9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0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1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2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3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4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5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6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7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8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9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0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1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2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3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4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5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6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7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8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9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0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1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2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3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4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5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6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7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8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9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0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1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2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3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4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5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6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7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8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9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0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1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2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3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4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5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6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7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8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9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0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1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2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3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4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5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6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7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8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9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0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1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2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3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4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5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6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7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8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9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0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1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4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5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6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7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8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9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0" name="图片 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1" name="图片 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2" name="图片 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3" name="图片 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4" name="图片 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5" name="图片 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6" name="图片 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7" name="图片 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8" name="图片 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9" name="图片 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0" name="图片 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1" name="图片 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2" name="图片 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3" name="图片 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4" name="图片 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5" name="图片 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6" name="图片 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7" name="图片 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8" name="图片 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9" name="图片 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0" name="图片 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1" name="图片 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2" name="图片 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3" name="图片 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4" name="图片 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5" name="图片 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6" name="图片 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7" name="图片 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8" name="图片 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9" name="图片 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0" name="图片 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1" name="图片 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2" name="图片 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3" name="图片 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4" name="图片 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5" name="图片 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6" name="图片 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7" name="图片 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8" name="图片 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9" name="图片 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0" name="图片 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1" name="图片 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2" name="图片 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3" name="图片 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4" name="图片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5" name="图片 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6" name="图片 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7" name="图片 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8" name="图片 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9" name="图片 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0" name="图片 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1" name="图片 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2" name="图片 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3" name="图片 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4" name="图片 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5" name="图片 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6" name="图片 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7" name="图片 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8" name="图片 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9" name="图片 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0" name="图片 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1" name="图片 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2" name="图片 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3" name="图片 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4" name="图片 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5" name="图片 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6" name="图片 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7" name="图片 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8" name="图片 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9" name="图片 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0" name="图片 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1" name="图片 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2" name="图片 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3" name="图片 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4" name="图片 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5" name="图片 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6" name="图片 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7" name="图片 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8" name="图片 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9" name="图片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0" name="图片 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1" name="图片 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2" name="图片 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3" name="图片 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4" name="图片 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5" name="图片 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6" name="图片 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7" name="图片 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8" name="图片 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9" name="图片 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0" name="图片 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1" name="图片 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2" name="图片 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3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5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6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7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8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9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0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1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2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3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4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5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6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7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8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9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0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1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2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3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4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5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6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7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8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9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0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1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2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3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4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5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6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7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8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9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0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1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2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3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4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5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6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7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8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9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0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1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2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3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4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5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6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7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8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9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0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1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2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3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4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5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6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7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8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9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0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1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2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3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4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5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6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7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8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9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0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1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2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3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4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5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6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7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8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9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0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1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2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3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4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5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6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7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8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9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0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1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0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03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04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05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06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07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08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09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10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11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12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13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14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15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16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17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18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19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20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21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22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23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24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25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26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27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28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29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30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31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32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33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34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35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36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37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38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39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40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41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42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43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44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45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46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47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48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49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50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51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52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53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54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55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56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57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58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59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60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61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62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63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64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65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66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67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68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69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70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71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72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73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74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75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76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77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78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79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0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1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2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3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4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5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6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7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8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9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0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1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2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3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4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5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6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7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8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9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0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1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2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3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4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5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6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7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8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9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0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1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2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3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4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5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6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7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8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9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0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1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2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3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4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5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6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7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8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9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30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31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32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33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34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35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36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37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38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39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40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41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42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43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44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45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46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47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48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49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50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51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52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53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54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55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56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57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58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59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60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61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62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63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64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65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66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67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68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69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70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71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72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73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74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75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76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77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78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79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80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81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82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83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84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85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86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87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88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89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90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91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92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93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94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95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96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97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98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99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00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01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0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04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05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06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07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08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09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10" name="图片 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11" name="图片 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12" name="图片 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13" name="图片 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14" name="图片 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15" name="图片 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16" name="图片 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17" name="图片 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18" name="图片 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19" name="图片 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20" name="图片 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21" name="图片 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22" name="图片 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23" name="图片 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24" name="图片 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25" name="图片 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26" name="图片 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27" name="图片 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28" name="图片 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29" name="图片 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30" name="图片 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31" name="图片 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32" name="图片 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33" name="图片 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34" name="图片 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35" name="图片 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36" name="图片 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37" name="图片 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38" name="图片 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39" name="图片 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40" name="图片 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41" name="图片 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42" name="图片 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43" name="图片 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44" name="图片 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45" name="图片 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46" name="图片 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47" name="图片 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48" name="图片 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49" name="图片 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50" name="图片 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51" name="图片 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52" name="图片 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53" name="图片 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54" name="图片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55" name="图片 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56" name="图片 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57" name="图片 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58" name="图片 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59" name="图片 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60" name="图片 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61" name="图片 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62" name="图片 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63" name="图片 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64" name="图片 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65" name="图片 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66" name="图片 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67" name="图片 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68" name="图片 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69" name="图片 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70" name="图片 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71" name="图片 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72" name="图片 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73" name="图片 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74" name="图片 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75" name="图片 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76" name="图片 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77" name="图片 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78" name="图片 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79" name="图片 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80" name="图片 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81" name="图片 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82" name="图片 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83" name="图片 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84" name="图片 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85" name="图片 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86" name="图片 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87" name="图片 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88" name="图片 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89" name="图片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90" name="图片 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91" name="图片 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92" name="图片 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93" name="图片 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94" name="图片 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95" name="图片 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96" name="图片 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97" name="图片 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98" name="图片 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699" name="图片 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00" name="图片 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01" name="图片 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02" name="图片 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03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0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05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06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07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08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09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10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11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12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13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14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15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16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17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18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19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20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21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22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23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24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25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26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27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28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29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30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31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32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33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34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35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36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37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38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39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40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41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42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43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44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45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46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47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48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49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50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51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52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53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54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55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56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57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58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59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60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61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62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63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64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65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66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67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68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69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70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71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72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73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74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75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76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77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78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79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80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81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82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83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84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85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86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87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88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89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90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91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92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93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94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95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96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97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98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799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800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801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3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4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5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6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7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8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9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0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1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2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3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4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5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6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7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8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9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0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1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2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3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4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5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6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7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8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9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0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1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2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3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4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5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6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7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8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9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0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1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2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3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4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5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6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7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8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9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0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1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2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3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4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5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6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7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8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9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0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1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2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3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4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5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6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7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8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9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0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1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2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3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4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5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6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7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8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9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0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1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2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3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4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5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6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7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8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9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0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1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2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3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4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5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6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7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8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9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0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1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2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3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4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5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6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7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8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9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0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1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2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3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4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5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6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7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8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9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0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1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2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3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4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5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6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7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8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9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30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31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32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33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34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35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36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37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38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39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40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41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42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43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44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45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46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47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48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49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50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51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52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53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54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55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56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57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58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59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0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1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2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3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4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5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6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7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8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9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0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1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2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3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4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5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6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7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8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9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0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1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2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3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4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5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6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7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8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9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0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1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2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3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4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5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6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7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8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9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0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1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2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3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4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5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6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7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8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9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0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1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2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3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4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5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6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7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8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9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0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1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2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3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4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9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5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6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7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8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9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0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1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2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3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4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5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6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7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8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9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0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1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2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3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4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5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6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7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8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9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60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61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62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63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64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65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66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67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68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69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70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71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72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73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74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75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76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77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78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79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80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81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82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83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84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85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86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87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88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89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90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91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92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93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94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95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96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97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98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99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00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01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02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03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04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05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06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07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08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09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10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11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12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13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14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15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16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17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18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19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20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21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22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23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24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25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26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27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28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29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30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31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32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33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34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35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36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37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38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39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40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41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42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43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44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45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46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47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48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49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50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51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52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53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54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55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56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57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58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59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60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61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62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63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64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65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66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67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68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69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70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71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72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73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74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75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76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77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78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79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80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81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82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83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84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85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86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87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88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89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90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91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92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93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94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95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96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97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98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199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00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01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02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03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04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05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06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07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08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09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10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11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1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13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14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15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16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17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18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19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20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21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22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23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24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25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26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27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28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29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30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31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32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33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34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35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36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37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38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39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40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41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42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43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44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45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46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47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48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49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50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51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52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53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54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55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56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57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58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59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60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61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62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63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64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65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66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67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68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69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70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71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72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73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74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75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76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77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78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79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80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81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82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83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84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85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86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87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88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89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90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91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92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93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94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95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96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97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98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299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00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01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02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03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04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05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06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07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08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09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10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11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12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13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14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15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16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17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18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19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20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21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22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23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24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25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26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27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28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29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30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31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32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33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34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35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36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37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38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39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40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41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42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43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44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45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46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47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48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49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50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51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52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53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54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55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56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57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58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59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60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61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62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63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64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65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66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67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68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69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70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71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72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73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74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75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76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77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78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79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80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81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82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83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84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85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86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87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88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89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90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91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92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93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94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95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96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97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98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399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00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01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02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03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04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05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06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07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08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09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10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11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12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13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14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15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16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17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18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19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20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21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22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23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24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25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26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27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28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29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30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31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32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33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34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35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36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37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38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39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40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41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42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43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44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45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46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47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48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49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50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51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52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53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54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55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56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57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58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59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60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61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62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63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64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65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66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67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68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69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70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71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72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73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74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75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76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77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78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79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80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81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82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83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84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85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86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87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88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89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90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91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92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93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94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95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96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97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98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499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00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01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02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03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04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05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06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07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08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09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10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11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12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13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14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15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16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17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18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19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20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21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22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23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24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25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26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27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28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29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30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31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32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33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34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35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36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37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38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39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40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41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42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43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44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45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46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47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48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49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50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51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52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53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54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55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56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57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58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59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60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61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62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63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64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65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66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67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68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69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70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71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72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73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74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75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76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77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78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79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80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81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82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83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84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85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86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87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88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89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90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91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92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93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94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95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96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97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98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599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00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01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02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03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04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05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06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07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08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09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10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11" name="图片 6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12" name="图片 6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13" name="图片 6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14" name="图片 6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15" name="图片 6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16" name="图片 6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17" name="图片 6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18" name="图片 6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19" name="图片 6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20" name="图片 6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21" name="图片 6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22" name="图片 6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23" name="图片 6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24" name="图片 6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25" name="图片 6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26" name="图片 6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27" name="图片 6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28" name="图片 6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29" name="图片 6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30" name="图片 6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31" name="图片 6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32" name="图片 6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33" name="图片 6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34" name="图片 6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35" name="图片 6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36" name="图片 6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37" name="图片 6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38" name="图片 6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39" name="图片 6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40" name="图片 6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41" name="图片 6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42" name="图片 6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43" name="图片 6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44" name="图片 6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45" name="图片 6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46" name="图片 6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47" name="图片 6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48" name="图片 6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49" name="图片 6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50" name="图片 6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51" name="图片 6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52" name="图片 6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53" name="图片 6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54" name="图片 6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55" name="图片 6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56" name="图片 6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57" name="图片 6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58" name="图片 6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59" name="图片 6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60" name="图片 6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61" name="图片 6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62" name="图片 6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63" name="图片 6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64" name="图片 6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65" name="图片 6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66" name="图片 6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67" name="图片 6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68" name="图片 6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69" name="图片 6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70" name="图片 6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71" name="图片 6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72" name="图片 6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73" name="图片 6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74" name="图片 6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75" name="图片 6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76" name="图片 6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77" name="图片 6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78" name="图片 6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79" name="图片 6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80" name="图片 6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81" name="图片 6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82" name="图片 6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83" name="图片 6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84" name="图片 6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85" name="图片 6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86" name="图片 6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87" name="图片 6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88" name="图片 6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89" name="图片 6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90" name="图片 6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91" name="图片 6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92" name="图片 6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93" name="图片 6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94" name="图片 6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95" name="图片 6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96" name="图片 6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97" name="图片 6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98" name="图片 6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699" name="图片 6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00" name="图片 6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01" name="图片 6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02" name="图片 6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03" name="图片 6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04" name="图片 6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05" name="图片 6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06" name="图片 6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07" name="图片 6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08" name="图片 7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09" name="图片 7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10" name="图片 7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11" name="图片 7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12" name="图片 7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13" name="图片 7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14" name="图片 7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15" name="图片 7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16" name="图片 7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17" name="图片 7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18" name="图片 7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19" name="图片 7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20" name="图片 7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21" name="图片 7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22" name="图片 7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23" name="图片 7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24" name="图片 7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25" name="图片 7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26" name="图片 7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27" name="图片 7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28" name="图片 7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29" name="图片 7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30" name="图片 7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31" name="图片 7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32" name="图片 7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33" name="图片 7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34" name="图片 7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35" name="图片 7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36" name="图片 7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37" name="图片 7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38" name="图片 7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39" name="图片 7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40" name="图片 7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41" name="图片 7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42" name="图片 7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43" name="图片 7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44" name="图片 7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45" name="图片 7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46" name="图片 7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47" name="图片 7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48" name="图片 7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49" name="图片 7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50" name="图片 7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51" name="图片 7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52" name="图片 7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53" name="图片 7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54" name="图片 7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55" name="图片 7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56" name="图片 7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57" name="图片 7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58" name="图片 7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59" name="图片 7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60" name="图片 7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61" name="图片 7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62" name="图片 7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63" name="图片 7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64" name="图片 7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65" name="图片 7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66" name="图片 7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67" name="图片 7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68" name="图片 7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69" name="图片 7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70" name="图片 7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71" name="图片 7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72" name="图片 7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73" name="图片 7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74" name="图片 7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75" name="图片 7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76" name="图片 7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77" name="图片 7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78" name="图片 7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79" name="图片 7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80" name="图片 7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81" name="图片 7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82" name="图片 7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83" name="图片 7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84" name="图片 7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85" name="图片 7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86" name="图片 7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87" name="图片 7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88" name="图片 7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89" name="图片 7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90" name="图片 7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91" name="图片 7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92" name="图片 7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93" name="图片 7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94" name="图片 7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95" name="图片 7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96" name="图片 7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97" name="图片 7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98" name="图片 7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799" name="图片 7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00" name="图片 7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01" name="图片 7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02" name="图片 7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03" name="图片 7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04" name="图片 7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05" name="图片 7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06" name="图片 7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07" name="图片 7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08" name="图片 8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09" name="图片 8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10" name="图片 8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11" name="图片 8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12" name="图片 8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13" name="图片 8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14" name="图片 8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15" name="图片 8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16" name="图片 8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17" name="图片 8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18" name="图片 8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19" name="图片 8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20" name="图片 8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21" name="图片 8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22" name="图片 8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23" name="图片 8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24" name="图片 8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25" name="图片 8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26" name="图片 8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27" name="图片 8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28" name="图片 8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29" name="图片 8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30" name="图片 8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31" name="图片 8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32" name="图片 8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33" name="图片 8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34" name="图片 8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35" name="图片 8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36" name="图片 8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37" name="图片 8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38" name="图片 8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39" name="图片 8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40" name="图片 8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41" name="图片 8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42" name="图片 8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43" name="图片 8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44" name="图片 8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45" name="图片 8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46" name="图片 8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47" name="图片 8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48" name="图片 8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49" name="图片 8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50" name="图片 8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51" name="图片 8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52" name="图片 8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53" name="图片 8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54" name="图片 8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55" name="图片 8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56" name="图片 8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57" name="图片 8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58" name="图片 8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59" name="图片 8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60" name="图片 8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61" name="图片 8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62" name="图片 8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63" name="图片 8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64" name="图片 8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65" name="图片 8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66" name="图片 8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67" name="图片 8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68" name="图片 8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69" name="图片 8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70" name="图片 8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71" name="图片 8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72" name="图片 8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73" name="图片 8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74" name="图片 8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75" name="图片 8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76" name="图片 8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77" name="图片 8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78" name="图片 8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79" name="图片 8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80" name="图片 8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81" name="图片 8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82" name="图片 8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83" name="图片 8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84" name="图片 8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85" name="图片 8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86" name="图片 8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87" name="图片 8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88" name="图片 8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89" name="图片 8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90" name="图片 8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91" name="图片 8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92" name="图片 8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93" name="图片 8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94" name="图片 8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95" name="图片 8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96" name="图片 8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97" name="图片 8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98" name="图片 8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899" name="图片 8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00" name="图片 8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01" name="图片 8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02" name="图片 8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03" name="图片 8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04" name="图片 8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05" name="图片 8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06" name="图片 8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07" name="图片 8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08" name="图片 9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09" name="图片 9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10" name="图片 9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11" name="图片 9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12" name="图片 9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13" name="图片 9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14" name="图片 9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15" name="图片 9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16" name="图片 9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17" name="图片 9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18" name="图片 9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19" name="图片 9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20" name="图片 9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21" name="图片 9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22" name="图片 9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23" name="图片 9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24" name="图片 9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25" name="图片 9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26" name="图片 9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27" name="图片 9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28" name="图片 9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29" name="图片 9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30" name="图片 9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31" name="图片 9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32" name="图片 9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33" name="图片 9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34" name="图片 9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35" name="图片 9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36" name="图片 9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37" name="图片 9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38" name="图片 9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39" name="图片 9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40" name="图片 9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41" name="图片 9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42" name="图片 9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43" name="图片 9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44" name="图片 9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45" name="图片 9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46" name="图片 9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47" name="图片 9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48" name="图片 9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49" name="图片 9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50" name="图片 9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51" name="图片 9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52" name="图片 9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53" name="图片 9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54" name="图片 9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55" name="图片 9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56" name="图片 9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57" name="图片 9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58" name="图片 9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59" name="图片 9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60" name="图片 9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61" name="图片 9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62" name="图片 9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63" name="图片 9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64" name="图片 9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65" name="图片 9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66" name="图片 9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67" name="图片 9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68" name="图片 9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69" name="图片 9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70" name="图片 9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71" name="图片 9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72" name="图片 9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73" name="图片 9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74" name="图片 9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75" name="图片 9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76" name="图片 9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77" name="图片 9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78" name="图片 9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79" name="图片 9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80" name="图片 9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81" name="图片 9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82" name="图片 9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83" name="图片 9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84" name="图片 9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85" name="图片 9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86" name="图片 9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87" name="图片 9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88" name="图片 9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89" name="图片 9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90" name="图片 9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91" name="图片 9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92" name="图片 9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93" name="图片 9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94" name="图片 9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95" name="图片 9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96" name="图片 9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97" name="图片 9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98" name="图片 9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999" name="图片 9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00" name="图片 9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01" name="图片 9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02" name="图片 9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03" name="图片 9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04" name="图片 9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05" name="图片 9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06" name="图片 9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07" name="图片 9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08" name="图片 10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09" name="图片 10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10" name="图片 10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11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12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13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14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15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16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17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18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19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20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21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22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23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24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25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26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27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28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29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30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31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32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33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34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35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36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37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38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39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40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41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42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43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44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45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46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47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48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49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50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51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52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53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54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55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56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57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58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59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60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61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62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63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64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65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66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67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68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69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70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71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72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73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74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75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76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77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78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79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80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81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82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83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84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85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86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87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88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89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90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91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92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93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94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95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96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97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98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099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00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01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02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03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04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05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06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07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08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09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10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11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12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13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14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15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16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17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18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19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20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21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22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23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24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25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26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27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28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29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30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31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32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33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34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35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36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37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38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39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40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41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42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43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44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45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46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47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48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49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50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51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52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53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54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55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56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57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58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59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60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61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62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63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64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65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66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67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68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69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70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71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72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73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74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75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76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77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78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79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80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81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82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83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84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85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86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87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88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89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90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91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92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93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94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95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96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97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98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199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00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01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02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03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04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05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06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07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08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09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10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11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12" name="图片 25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13" name="图片 25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14" name="图片 25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15" name="图片 25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16" name="图片 25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17" name="图片 25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18" name="图片 25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19" name="图片 25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20" name="图片 25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21" name="图片 25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22" name="图片 25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23" name="图片 25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24" name="图片 25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25" name="图片 25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26" name="图片 25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27" name="图片 25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28" name="图片 25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29" name="图片 25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30" name="图片 25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31" name="图片 25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32" name="图片 25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33" name="图片 25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34" name="图片 25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35" name="图片 25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36" name="图片 25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37" name="图片 25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38" name="图片 25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39" name="图片 25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40" name="图片 25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41" name="图片 25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42" name="图片 25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43" name="图片 25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44" name="图片 25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45" name="图片 26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46" name="图片 26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47" name="图片 26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48" name="图片 26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49" name="图片 26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50" name="图片 26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51" name="图片 26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52" name="图片 26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53" name="图片 26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54" name="图片 26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55" name="图片 26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56" name="图片 26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57" name="图片 26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58" name="图片 26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59" name="图片 26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60" name="图片 26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61" name="图片 26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62" name="图片 26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63" name="图片 26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64" name="图片 26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65" name="图片 26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66" name="图片 26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67" name="图片 26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68" name="图片 26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69" name="图片 26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70" name="图片 26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71" name="图片 26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72" name="图片 26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73" name="图片 26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74" name="图片 26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75" name="图片 26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76" name="图片 26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77" name="图片 26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78" name="图片 26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79" name="图片 26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80" name="图片 26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81" name="图片 26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82" name="图片 26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83" name="图片 26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84" name="图片 26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85" name="图片 26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86" name="图片 26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87" name="图片 26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88" name="图片 26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89" name="图片 26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90" name="图片 26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91" name="图片 26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92" name="图片 26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93" name="图片 26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94" name="图片 26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95" name="图片 26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96" name="图片 26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97" name="图片 26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98" name="图片 26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299" name="图片 26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00" name="图片 26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01" name="图片 26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02" name="图片 26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03" name="图片 26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04" name="图片 26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05" name="图片 26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06" name="图片 26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07" name="图片 26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08" name="图片 26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09" name="图片 26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10" name="图片 26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11" name="图片 26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12" name="图片 26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13" name="图片 26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14" name="图片 26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15" name="图片 26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16" name="图片 26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17" name="图片 26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18" name="图片 26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19" name="图片 26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20" name="图片 26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21" name="图片 26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22" name="图片 26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23" name="图片 26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24" name="图片 26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25" name="图片 26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26" name="图片 26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27" name="图片 26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28" name="图片 26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29" name="图片 26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30" name="图片 26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31" name="图片 26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32" name="图片 26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33" name="图片 26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34" name="图片 26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35" name="图片 26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36" name="图片 26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37" name="图片 26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38" name="图片 26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39" name="图片 26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40" name="图片 26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41" name="图片 26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42" name="图片 26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43" name="图片 26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44" name="图片 26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45" name="图片 27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46" name="图片 27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47" name="图片 27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48" name="图片 27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49" name="图片 27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50" name="图片 27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51" name="图片 27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52" name="图片 27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53" name="图片 27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54" name="图片 27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55" name="图片 27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56" name="图片 27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57" name="图片 27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58" name="图片 27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59" name="图片 27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60" name="图片 27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61" name="图片 27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62" name="图片 27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63" name="图片 27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64" name="图片 27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65" name="图片 27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66" name="图片 27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67" name="图片 27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68" name="图片 27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69" name="图片 27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70" name="图片 27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71" name="图片 27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72" name="图片 27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73" name="图片 27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74" name="图片 27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75" name="图片 27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76" name="图片 27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77" name="图片 27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78" name="图片 27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79" name="图片 27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80" name="图片 27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81" name="图片 27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82" name="图片 27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83" name="图片 27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84" name="图片 27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85" name="图片 27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86" name="图片 27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87" name="图片 27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88" name="图片 27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89" name="图片 27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90" name="图片 27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91" name="图片 27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92" name="图片 27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93" name="图片 27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94" name="图片 27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95" name="图片 27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96" name="图片 27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97" name="图片 27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98" name="图片 27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399" name="图片 27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00" name="图片 27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01" name="图片 27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02" name="图片 27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03" name="图片 27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04" name="图片 27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05" name="图片 27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06" name="图片 27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07" name="图片 27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08" name="图片 27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09" name="图片 27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10" name="图片 27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11" name="图片 27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12" name="图片 27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13" name="图片 27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14" name="图片 27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15" name="图片 27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16" name="图片 27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17" name="图片 27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18" name="图片 27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19" name="图片 27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20" name="图片 27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21" name="图片 27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22" name="图片 27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23" name="图片 27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24" name="图片 27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25" name="图片 27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26" name="图片 27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27" name="图片 27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28" name="图片 27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29" name="图片 27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30" name="图片 27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31" name="图片 27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32" name="图片 27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33" name="图片 27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34" name="图片 27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35" name="图片 27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36" name="图片 27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37" name="图片 27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38" name="图片 27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39" name="图片 27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40" name="图片 27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41" name="图片 27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42" name="图片 27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43" name="图片 27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44" name="图片 27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45" name="图片 28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46" name="图片 28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47" name="图片 28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48" name="图片 28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49" name="图片 28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50" name="图片 28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51" name="图片 28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52" name="图片 28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53" name="图片 28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54" name="图片 28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55" name="图片 28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56" name="图片 28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57" name="图片 28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58" name="图片 28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59" name="图片 28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60" name="图片 28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61" name="图片 28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62" name="图片 28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63" name="图片 28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64" name="图片 28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65" name="图片 28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66" name="图片 28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67" name="图片 28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68" name="图片 28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69" name="图片 28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70" name="图片 28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71" name="图片 28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72" name="图片 28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73" name="图片 28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74" name="图片 28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75" name="图片 28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76" name="图片 28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77" name="图片 28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78" name="图片 28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79" name="图片 28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80" name="图片 28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81" name="图片 28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82" name="图片 28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83" name="图片 28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84" name="图片 28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85" name="图片 28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86" name="图片 28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87" name="图片 28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88" name="图片 28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89" name="图片 28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90" name="图片 28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91" name="图片 28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92" name="图片 28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93" name="图片 28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94" name="图片 28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95" name="图片 28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96" name="图片 28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97" name="图片 28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98" name="图片 28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499" name="图片 28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00" name="图片 28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01" name="图片 28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02" name="图片 28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03" name="图片 28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04" name="图片 28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05" name="图片 28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06" name="图片 28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07" name="图片 28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08" name="图片 28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09" name="图片 28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10" name="图片 28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11" name="图片 28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12" name="图片 28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13" name="图片 28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14" name="图片 28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15" name="图片 28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16" name="图片 28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17" name="图片 28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18" name="图片 28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19" name="图片 28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20" name="图片 28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21" name="图片 28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22" name="图片 28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23" name="图片 28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24" name="图片 28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25" name="图片 28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26" name="图片 28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27" name="图片 28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28" name="图片 28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29" name="图片 28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30" name="图片 28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31" name="图片 28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32" name="图片 28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33" name="图片 28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34" name="图片 28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35" name="图片 28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36" name="图片 28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37" name="图片 28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38" name="图片 28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39" name="图片 28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40" name="图片 28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41" name="图片 28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42" name="图片 28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43" name="图片 28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44" name="图片 28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45" name="图片 29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46" name="图片 29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47" name="图片 29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48" name="图片 29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49" name="图片 29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50" name="图片 29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51" name="图片 29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52" name="图片 29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53" name="图片 29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54" name="图片 29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55" name="图片 29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56" name="图片 29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57" name="图片 29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58" name="图片 29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59" name="图片 29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60" name="图片 29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61" name="图片 29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62" name="图片 29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63" name="图片 29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64" name="图片 29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65" name="图片 29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66" name="图片 29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67" name="图片 29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68" name="图片 29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69" name="图片 29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70" name="图片 29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71" name="图片 29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72" name="图片 29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73" name="图片 29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74" name="图片 29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75" name="图片 29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76" name="图片 29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77" name="图片 29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78" name="图片 29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79" name="图片 29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80" name="图片 29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81" name="图片 29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82" name="图片 29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83" name="图片 29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84" name="图片 29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85" name="图片 29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86" name="图片 29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87" name="图片 29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88" name="图片 29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89" name="图片 29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90" name="图片 29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91" name="图片 29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92" name="图片 29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93" name="图片 29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94" name="图片 29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95" name="图片 29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96" name="图片 29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97" name="图片 29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98" name="图片 29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599" name="图片 29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00" name="图片 29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01" name="图片 29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02" name="图片 29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03" name="图片 29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04" name="图片 29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05" name="图片 29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06" name="图片 29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07" name="图片 29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08" name="图片 29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09" name="图片 29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10" name="图片 29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11" name="图片 29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12" name="图片 29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13" name="图片 29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14" name="图片 29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15" name="图片 29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16" name="图片 29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17" name="图片 29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18" name="图片 29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19" name="图片 29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20" name="图片 29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21" name="图片 29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22" name="图片 29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23" name="图片 29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24" name="图片 29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25" name="图片 29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26" name="图片 29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27" name="图片 29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28" name="图片 29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29" name="图片 29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30" name="图片 29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31" name="图片 29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32" name="图片 29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33" name="图片 29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34" name="图片 29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35" name="图片 29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36" name="图片 29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37" name="图片 29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38" name="图片 29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39" name="图片 29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40" name="图片 29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41" name="图片 29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42" name="图片 29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43" name="图片 29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44" name="图片 29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45" name="图片 30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46" name="图片 30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47" name="图片 30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48" name="图片 30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49" name="图片 30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50" name="图片 30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51" name="图片 30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52" name="图片 30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53" name="图片 30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54" name="图片 30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55" name="图片 30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56" name="图片 30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57" name="图片 30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58" name="图片 30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59" name="图片 30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60" name="图片 30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61" name="图片 30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62" name="图片 30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63" name="图片 30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64" name="图片 30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65" name="图片 30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66" name="图片 30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67" name="图片 30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68" name="图片 30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69" name="图片 30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70" name="图片 30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71" name="图片 30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72" name="图片 30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73" name="图片 30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74" name="图片 30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75" name="图片 30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76" name="图片 30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77" name="图片 30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78" name="图片 30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79" name="图片 30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80" name="图片 30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81" name="图片 30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82" name="图片 30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83" name="图片 30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84" name="图片 30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85" name="图片 30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86" name="图片 30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87" name="图片 30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88" name="图片 30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89" name="图片 30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90" name="图片 30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91" name="图片 30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92" name="图片 30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93" name="图片 30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94" name="图片 30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95" name="图片 30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96" name="图片 30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97" name="图片 30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98" name="图片 30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699" name="图片 30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00" name="图片 30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01" name="图片 30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02" name="图片 30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03" name="图片 30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04" name="图片 30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05" name="图片 30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06" name="图片 30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07" name="图片 30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08" name="图片 30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09" name="图片 30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10" name="图片 30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11" name="图片 30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12" name="图片 30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13" name="图片 30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14" name="图片 30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15" name="图片 30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16" name="图片 30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17" name="图片 30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18" name="图片 30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19" name="图片 30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20" name="图片 30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21" name="图片 30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22" name="图片 30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23" name="图片 30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24" name="图片 30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25" name="图片 30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26" name="图片 30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27" name="图片 30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28" name="图片 30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29" name="图片 30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30" name="图片 30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31" name="图片 30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32" name="图片 30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33" name="图片 30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34" name="图片 30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35" name="图片 30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36" name="图片 30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37" name="图片 30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38" name="图片 30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39" name="图片 30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40" name="图片 30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41" name="图片 30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42" name="图片 30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43" name="图片 30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44" name="图片 30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45" name="图片 3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46" name="图片 3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47" name="图片 3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48" name="图片 3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49" name="图片 3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50" name="图片 3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51" name="图片 3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52" name="图片 3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53" name="图片 3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54" name="图片 3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55" name="图片 3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56" name="图片 3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57" name="图片 3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58" name="图片 3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59" name="图片 3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60" name="图片 3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61" name="图片 3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62" name="图片 3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63" name="图片 3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64" name="图片 3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65" name="图片 3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66" name="图片 3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67" name="图片 3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68" name="图片 3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69" name="图片 3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70" name="图片 3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71" name="图片 3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72" name="图片 3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73" name="图片 3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74" name="图片 3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75" name="图片 3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76" name="图片 3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77" name="图片 3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78" name="图片 3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79" name="图片 3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80" name="图片 3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81" name="图片 3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82" name="图片 3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83" name="图片 3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84" name="图片 3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85" name="图片 3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86" name="图片 3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87" name="图片 3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88" name="图片 3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89" name="图片 3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90" name="图片 3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91" name="图片 3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92" name="图片 3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93" name="图片 3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94" name="图片 3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95" name="图片 3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96" name="图片 3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97" name="图片 3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98" name="图片 3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799" name="图片 3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00" name="图片 3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01" name="图片 3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02" name="图片 3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03" name="图片 3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04" name="图片 3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05" name="图片 3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06" name="图片 3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07" name="图片 3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08" name="图片 3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09" name="图片 3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10" name="图片 3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13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14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15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16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17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18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19" name="图片 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20" name="图片 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21" name="图片 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22" name="图片 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23" name="图片 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24" name="图片 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25" name="图片 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26" name="图片 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27" name="图片 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28" name="图片 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29" name="图片 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30" name="图片 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31" name="图片 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32" name="图片 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33" name="图片 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34" name="图片 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35" name="图片 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36" name="图片 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37" name="图片 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38" name="图片 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39" name="图片 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40" name="图片 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41" name="图片 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42" name="图片 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43" name="图片 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44" name="图片 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45" name="图片 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46" name="图片 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47" name="图片 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48" name="图片 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49" name="图片 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50" name="图片 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51" name="图片 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52" name="图片 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53" name="图片 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54" name="图片 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55" name="图片 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56" name="图片 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57" name="图片 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58" name="图片 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59" name="图片 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60" name="图片 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61" name="图片 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62" name="图片 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63" name="图片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64" name="图片 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65" name="图片 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66" name="图片 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67" name="图片 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68" name="图片 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69" name="图片 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70" name="图片 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71" name="图片 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72" name="图片 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73" name="图片 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74" name="图片 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75" name="图片 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76" name="图片 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77" name="图片 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78" name="图片 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79" name="图片 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80" name="图片 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81" name="图片 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82" name="图片 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83" name="图片 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84" name="图片 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85" name="图片 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86" name="图片 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87" name="图片 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88" name="图片 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89" name="图片 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90" name="图片 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91" name="图片 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92" name="图片 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93" name="图片 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94" name="图片 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95" name="图片 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96" name="图片 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97" name="图片 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98" name="图片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899" name="图片 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00" name="图片 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01" name="图片 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02" name="图片 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03" name="图片 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04" name="图片 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05" name="图片 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06" name="图片 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07" name="图片 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08" name="图片 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09" name="图片 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10" name="图片 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11" name="图片 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12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1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14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15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16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17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18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19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20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21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22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23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24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25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26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27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28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29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30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31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32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33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34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35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36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37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38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39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40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41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42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43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44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45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46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47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48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49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50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51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52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53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54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55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56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57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58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59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60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61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62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63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64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65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66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67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68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69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70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71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72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73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74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75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76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77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78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79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80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81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82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83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84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85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86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87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88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89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90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91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92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93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94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95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96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97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98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2999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00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01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02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03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04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05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06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07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08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09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10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11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12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13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14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15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16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17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18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19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20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21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22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23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24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25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26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27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28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29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30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31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32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33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34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35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36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37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38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39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40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41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42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43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44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45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46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47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48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49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50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51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52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53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54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55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56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57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58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59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60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61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62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63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64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65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66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67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68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69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70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71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72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73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74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75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76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77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78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79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80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81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82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83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84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85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86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87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88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89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90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91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92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93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94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95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96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97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98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099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00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01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02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03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04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05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06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07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08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09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10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11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12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13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14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15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16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17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18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19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20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21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22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23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24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25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26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27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28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29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30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31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32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33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34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35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36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37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38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39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40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41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42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43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44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45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46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47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48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49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50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51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52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53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54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55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56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57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58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59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60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61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62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63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64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65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66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67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68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69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70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71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72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73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74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75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76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77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78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79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80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81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82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83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84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85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86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87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88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89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90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91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92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93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94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95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96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97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98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199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00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01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02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03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04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05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06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07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08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09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10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11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12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13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14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15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16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17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18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19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20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21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22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23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24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25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26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27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28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29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30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31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32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33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34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35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36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37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38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39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40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41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42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43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44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45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46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47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48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49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50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51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52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53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54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55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56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57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58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59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60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61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62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63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64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65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66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67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68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69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70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71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72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73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74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75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76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77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78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79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80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81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82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83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84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85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86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87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88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89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90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91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92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93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94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95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96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97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98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299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00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01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02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03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04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05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06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07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08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09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10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11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12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13" name="图片 5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14" name="图片 5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15" name="图片 5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16" name="图片 5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17" name="图片 5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18" name="图片 5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19" name="图片 5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20" name="图片 5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21" name="图片 5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22" name="图片 5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23" name="图片 5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24" name="图片 5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25" name="图片 5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26" name="图片 5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27" name="图片 5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28" name="图片 5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29" name="图片 5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30" name="图片 5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31" name="图片 5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32" name="图片 5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33" name="图片 5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34" name="图片 5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35" name="图片 5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36" name="图片 5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37" name="图片 5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38" name="图片 5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39" name="图片 5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40" name="图片 5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41" name="图片 5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42" name="图片 5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43" name="图片 5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44" name="图片 5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45" name="图片 5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46" name="图片 5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47" name="图片 5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48" name="图片 5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49" name="图片 5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50" name="图片 5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51" name="图片 5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52" name="图片 5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53" name="图片 5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54" name="图片 5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55" name="图片 5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56" name="图片 5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57" name="图片 5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58" name="图片 5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59" name="图片 5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60" name="图片 5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61" name="图片 5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62" name="图片 5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63" name="图片 5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64" name="图片 5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65" name="图片 5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66" name="图片 5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67" name="图片 5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68" name="图片 5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69" name="图片 5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70" name="图片 5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71" name="图片 5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72" name="图片 5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73" name="图片 5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74" name="图片 5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75" name="图片 5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76" name="图片 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77" name="图片 5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78" name="图片 5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79" name="图片 5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80" name="图片 5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81" name="图片 5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82" name="图片 5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83" name="图片 5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84" name="图片 5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85" name="图片 5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86" name="图片 5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87" name="图片 5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88" name="图片 5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89" name="图片 5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90" name="图片 5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91" name="图片 5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92" name="图片 5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93" name="图片 5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94" name="图片 5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95" name="图片 5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96" name="图片 5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97" name="图片 5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98" name="图片 5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399" name="图片 5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00" name="图片 5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01" name="图片 5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02" name="图片 5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03" name="图片 5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04" name="图片 5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05" name="图片 5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06" name="图片 5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07" name="图片 5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08" name="图片 5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09" name="图片 5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10" name="图片 6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11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12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13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14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15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16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17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18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19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20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21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22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23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24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25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26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27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28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29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30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31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32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33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34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35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36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37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38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39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40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41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42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43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44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45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46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47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48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49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50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51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52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53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54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55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56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57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58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59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60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61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62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63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64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65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66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67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68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69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70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71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72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73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74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75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76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77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78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79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80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81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82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83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84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85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86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87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88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89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90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91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92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93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94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95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96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97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98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499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00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01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02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03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04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05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06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07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08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09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10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11" name="图片 5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12" name="图片 5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13" name="图片 5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14" name="图片 5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15" name="图片 5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16" name="图片 5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17" name="图片 5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18" name="图片 5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19" name="图片 5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20" name="图片 5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21" name="图片 5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22" name="图片 5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23" name="图片 5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24" name="图片 5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25" name="图片 5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26" name="图片 5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27" name="图片 5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28" name="图片 5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29" name="图片 5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30" name="图片 5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31" name="图片 5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32" name="图片 5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33" name="图片 5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34" name="图片 5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35" name="图片 5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36" name="图片 5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37" name="图片 5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38" name="图片 5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39" name="图片 5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40" name="图片 5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41" name="图片 5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42" name="图片 5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43" name="图片 5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44" name="图片 5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45" name="图片 5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46" name="图片 5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47" name="图片 5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48" name="图片 5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49" name="图片 5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50" name="图片 5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51" name="图片 5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52" name="图片 5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53" name="图片 5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54" name="图片 5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55" name="图片 5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56" name="图片 5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57" name="图片 5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58" name="图片 5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59" name="图片 5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60" name="图片 5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61" name="图片 5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62" name="图片 5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63" name="图片 5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64" name="图片 5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65" name="图片 5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66" name="图片 5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67" name="图片 5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68" name="图片 5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69" name="图片 5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70" name="图片 5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71" name="图片 5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72" name="图片 5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73" name="图片 5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74" name="图片 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75" name="图片 5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76" name="图片 5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77" name="图片 5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78" name="图片 5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79" name="图片 5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80" name="图片 5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81" name="图片 5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82" name="图片 5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83" name="图片 5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84" name="图片 5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85" name="图片 5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86" name="图片 5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87" name="图片 5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88" name="图片 5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89" name="图片 5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90" name="图片 5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91" name="图片 5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92" name="图片 5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93" name="图片 5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94" name="图片 5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95" name="图片 5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96" name="图片 5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97" name="图片 5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98" name="图片 5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599" name="图片 5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00" name="图片 5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01" name="图片 5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02" name="图片 5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03" name="图片 5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04" name="图片 5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05" name="图片 5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06" name="图片 5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07" name="图片 5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08" name="图片 6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09" name="图片 6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10" name="图片 6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11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12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13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14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15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16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17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18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19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20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21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22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23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24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25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26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27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28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29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30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31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32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33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34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35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36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37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38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39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40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41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42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43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44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45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46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47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48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49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50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51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52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53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54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55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56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57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58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59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60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61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62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63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64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65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66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67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68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69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70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71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72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73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74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75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76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77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78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79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80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81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82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83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84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85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86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87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88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89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90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91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92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93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94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95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96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97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98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699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00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01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02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03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04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05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06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07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08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09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10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11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12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13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14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15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16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17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18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19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20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21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22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23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24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25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26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27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28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29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30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31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32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33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34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35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36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37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38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39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40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41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42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43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44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45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46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47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48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49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50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51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52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53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54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55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56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57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58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59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60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61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62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63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64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65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66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67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68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69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70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71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72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73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74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75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76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77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78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79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80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81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82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83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84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85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86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87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88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89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90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91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92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93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94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95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96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97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98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799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00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01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02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03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04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05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06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07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08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09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10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11" name="图片 6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12" name="图片 6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13" name="图片 6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14" name="图片 6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15" name="图片 6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16" name="图片 6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17" name="图片 6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18" name="图片 6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19" name="图片 6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20" name="图片 6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21" name="图片 6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22" name="图片 6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23" name="图片 6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24" name="图片 6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25" name="图片 6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26" name="图片 6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27" name="图片 6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28" name="图片 6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29" name="图片 6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30" name="图片 6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31" name="图片 6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32" name="图片 6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33" name="图片 6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34" name="图片 6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35" name="图片 6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36" name="图片 6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37" name="图片 6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38" name="图片 6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39" name="图片 6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40" name="图片 6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41" name="图片 6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42" name="图片 6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43" name="图片 6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44" name="图片 6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45" name="图片 6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46" name="图片 6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47" name="图片 6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48" name="图片 6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49" name="图片 6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50" name="图片 6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51" name="图片 6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52" name="图片 6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53" name="图片 6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54" name="图片 6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55" name="图片 6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56" name="图片 6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57" name="图片 6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58" name="图片 6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59" name="图片 6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60" name="图片 6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61" name="图片 6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62" name="图片 6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63" name="图片 6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64" name="图片 6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65" name="图片 6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66" name="图片 6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67" name="图片 6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68" name="图片 6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69" name="图片 6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70" name="图片 6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71" name="图片 6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72" name="图片 6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73" name="图片 6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74" name="图片 6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75" name="图片 6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76" name="图片 6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77" name="图片 6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78" name="图片 6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79" name="图片 6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80" name="图片 6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81" name="图片 6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82" name="图片 6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83" name="图片 6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84" name="图片 6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85" name="图片 6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86" name="图片 6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87" name="图片 6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88" name="图片 6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89" name="图片 6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90" name="图片 6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91" name="图片 6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92" name="图片 6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93" name="图片 6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94" name="图片 6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95" name="图片 6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96" name="图片 6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97" name="图片 6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98" name="图片 6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899" name="图片 6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00" name="图片 6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01" name="图片 6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02" name="图片 7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03" name="图片 7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04" name="图片 7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05" name="图片 7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06" name="图片 7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07" name="图片 7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08" name="图片 7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09" name="图片 7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10" name="图片 7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11" name="图片 7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12" name="图片 7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13" name="图片 7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14" name="图片 7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15" name="图片 7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16" name="图片 7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17" name="图片 7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18" name="图片 7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19" name="图片 7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20" name="图片 7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21" name="图片 7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22" name="图片 7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23" name="图片 7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24" name="图片 7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25" name="图片 7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26" name="图片 7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27" name="图片 7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28" name="图片 7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29" name="图片 7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30" name="图片 7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31" name="图片 7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32" name="图片 7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33" name="图片 7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34" name="图片 7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35" name="图片 7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36" name="图片 7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37" name="图片 7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38" name="图片 7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39" name="图片 7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40" name="图片 7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41" name="图片 7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42" name="图片 7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43" name="图片 7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44" name="图片 7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45" name="图片 7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46" name="图片 7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47" name="图片 7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48" name="图片 7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49" name="图片 7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50" name="图片 7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51" name="图片 7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52" name="图片 7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53" name="图片 7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54" name="图片 7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55" name="图片 7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56" name="图片 7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57" name="图片 7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58" name="图片 7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59" name="图片 7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60" name="图片 7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61" name="图片 7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62" name="图片 7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63" name="图片 7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64" name="图片 7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65" name="图片 7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66" name="图片 7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67" name="图片 7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68" name="图片 7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69" name="图片 7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70" name="图片 7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71" name="图片 7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72" name="图片 7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73" name="图片 7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74" name="图片 7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75" name="图片 7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76" name="图片 7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77" name="图片 7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78" name="图片 7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79" name="图片 7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80" name="图片 7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81" name="图片 7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82" name="图片 7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83" name="图片 7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84" name="图片 7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85" name="图片 7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86" name="图片 7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87" name="图片 7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88" name="图片 7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89" name="图片 7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90" name="图片 7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91" name="图片 7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92" name="图片 7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93" name="图片 7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94" name="图片 7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95" name="图片 7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96" name="图片 7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97" name="图片 7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98" name="图片 7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3999" name="图片 7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00" name="图片 7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01" name="图片 7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02" name="图片 8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03" name="图片 8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04" name="图片 8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05" name="图片 8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06" name="图片 8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07" name="图片 8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08" name="图片 8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09" name="图片 8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10" name="图片 8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11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12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13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14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15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16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17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18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19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20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21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22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23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24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25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26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27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28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29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30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31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32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33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34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35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36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37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38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39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40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41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42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43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44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45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46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47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48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49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50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51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52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53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54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55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56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57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58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59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60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61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62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63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64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65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66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67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68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69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70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71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72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73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74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75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76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77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78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79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80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81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82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83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84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85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86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87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88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89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90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91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92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93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94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95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96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97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98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099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00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01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02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03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04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05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06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07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08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09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10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11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12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13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14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15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16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17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18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19" name="图片 5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20" name="图片 5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21" name="图片 5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22" name="图片 5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23" name="图片 5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24" name="图片 5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25" name="图片 5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26" name="图片 5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27" name="图片 5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28" name="图片 5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29" name="图片 5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30" name="图片 5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31" name="图片 5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32" name="图片 5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33" name="图片 5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34" name="图片 5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35" name="图片 5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36" name="图片 5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37" name="图片 5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38" name="图片 5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39" name="图片 5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40" name="图片 5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41" name="图片 5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42" name="图片 5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43" name="图片 5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44" name="图片 5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45" name="图片 5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46" name="图片 5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47" name="图片 5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48" name="图片 5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49" name="图片 5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50" name="图片 5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51" name="图片 5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52" name="图片 5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53" name="图片 5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54" name="图片 5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55" name="图片 5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56" name="图片 5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57" name="图片 5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58" name="图片 5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59" name="图片 5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60" name="图片 5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61" name="图片 5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62" name="图片 5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63" name="图片 5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64" name="图片 5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65" name="图片 5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66" name="图片 5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67" name="图片 5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68" name="图片 5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69" name="图片 5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70" name="图片 5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71" name="图片 5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72" name="图片 5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73" name="图片 5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74" name="图片 5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75" name="图片 5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76" name="图片 5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77" name="图片 5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78" name="图片 5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79" name="图片 5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80" name="图片 5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81" name="图片 5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82" name="图片 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83" name="图片 5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84" name="图片 5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85" name="图片 5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86" name="图片 5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87" name="图片 5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88" name="图片 5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89" name="图片 5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90" name="图片 5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91" name="图片 5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92" name="图片 5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93" name="图片 5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94" name="图片 5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95" name="图片 5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96" name="图片 5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97" name="图片 5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98" name="图片 5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199" name="图片 5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00" name="图片 5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01" name="图片 5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02" name="图片 5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03" name="图片 5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04" name="图片 5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05" name="图片 5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06" name="图片 5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07" name="图片 5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08" name="图片 5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09" name="图片 5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10" name="图片 5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11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12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13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14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15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16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17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18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19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20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21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22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23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24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25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26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27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28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29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30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31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32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33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34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35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36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37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38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39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40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41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42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43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44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45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46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47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48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49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50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51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52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53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54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55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56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57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58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59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60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61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62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63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64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65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66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67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68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69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70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71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72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73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74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75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76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77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78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79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80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81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82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83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84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85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86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87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88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89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90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91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92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93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94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95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96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97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98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299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00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01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02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03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04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05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06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07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08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09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10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11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12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13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14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15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16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17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18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19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20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21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22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23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24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25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26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27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28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29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30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31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32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33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34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35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36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37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38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39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40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41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42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43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44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45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46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47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48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49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50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51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52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53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54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55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56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57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58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59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60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61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62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63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64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65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66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67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68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69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70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71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72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73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74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75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76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77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78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79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80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81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82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83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84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85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86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87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88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89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90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91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92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93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94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95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96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97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98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399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00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01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02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03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04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05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06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07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08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09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10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11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12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13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41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15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16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17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41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1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20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421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22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42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2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1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3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4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25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26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27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28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29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30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31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32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37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38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39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40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41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42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43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44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45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46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47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48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49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50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51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52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53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54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55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56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57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58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59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60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61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62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63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64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65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66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67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68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69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70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71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72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73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74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75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76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77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78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79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80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81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82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83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84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85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86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87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88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89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90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91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92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93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94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95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96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97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98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499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00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01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02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03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04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05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06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07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08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09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10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11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12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13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14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15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16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17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18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19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20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21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22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23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24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25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26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27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28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29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30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31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32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33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34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35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36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37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38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39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40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41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42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43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44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45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46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47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48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49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50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51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52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53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54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55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56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57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58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59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60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61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62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63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64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65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66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67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68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69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70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71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72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73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74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75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76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77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78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79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80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81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82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83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84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85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86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87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88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89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90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91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92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93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94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95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96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97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98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599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00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01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02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03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04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05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06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07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08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09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10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11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12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13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14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15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16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17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18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19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20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21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22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23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24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25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2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28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29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30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31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32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33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34" name="图片 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35" name="图片 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36" name="图片 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37" name="图片 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38" name="图片 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39" name="图片 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40" name="图片 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41" name="图片 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42" name="图片 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43" name="图片 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44" name="图片 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45" name="图片 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46" name="图片 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47" name="图片 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48" name="图片 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49" name="图片 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50" name="图片 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51" name="图片 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52" name="图片 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53" name="图片 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54" name="图片 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55" name="图片 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56" name="图片 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57" name="图片 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58" name="图片 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59" name="图片 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60" name="图片 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61" name="图片 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62" name="图片 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63" name="图片 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64" name="图片 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65" name="图片 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66" name="图片 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67" name="图片 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68" name="图片 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69" name="图片 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70" name="图片 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71" name="图片 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72" name="图片 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73" name="图片 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74" name="图片 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75" name="图片 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76" name="图片 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77" name="图片 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78" name="图片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79" name="图片 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80" name="图片 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81" name="图片 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82" name="图片 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83" name="图片 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84" name="图片 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85" name="图片 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86" name="图片 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87" name="图片 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88" name="图片 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89" name="图片 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90" name="图片 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91" name="图片 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92" name="图片 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93" name="图片 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94" name="图片 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95" name="图片 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96" name="图片 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97" name="图片 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98" name="图片 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699" name="图片 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00" name="图片 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01" name="图片 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02" name="图片 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03" name="图片 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04" name="图片 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05" name="图片 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06" name="图片 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07" name="图片 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08" name="图片 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09" name="图片 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10" name="图片 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11" name="图片 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12" name="图片 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13" name="图片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14" name="图片 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15" name="图片 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16" name="图片 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17" name="图片 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18" name="图片 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19" name="图片 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20" name="图片 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21" name="图片 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22" name="图片 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23" name="图片 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24" name="图片 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25" name="图片 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26" name="图片 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27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2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29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30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31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32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33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34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35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36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37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38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39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40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41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42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43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44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45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46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47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48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49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50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51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52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53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54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55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56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57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58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59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60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61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62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63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64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65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66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67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68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69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70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71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72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73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74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75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76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77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78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79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80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81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82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83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84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85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86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87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88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89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90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91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92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93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94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95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96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97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98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799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00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01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02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03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04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05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06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07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08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09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10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11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12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13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14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15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16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17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18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19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20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21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22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23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24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4825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2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27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28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29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30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31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32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33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34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35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36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37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38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39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40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41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42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43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44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45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46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47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48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49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50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51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52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53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54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55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56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57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58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59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60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61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62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63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64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65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66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67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68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69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70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71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72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73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74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75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76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77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78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79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80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81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82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83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84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85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86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87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88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89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90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91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92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93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94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95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96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97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98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899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00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01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02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03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04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05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06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07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08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09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10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11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12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13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14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15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16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17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18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19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20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21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22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23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24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25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26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27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28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29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30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31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32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33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34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35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36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37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38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39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40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41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42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43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44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45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46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47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48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49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50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51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52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53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54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55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56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57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58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59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60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61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62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63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64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65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66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67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68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69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70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71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72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73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74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75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76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77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78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79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80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81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82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83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84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85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86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87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88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89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90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91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92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93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94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95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96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97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98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4999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00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01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02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03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04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05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06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07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08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09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10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11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12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13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14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15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16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17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18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19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20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21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22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23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24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25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2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28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29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30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31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32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33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34" name="图片 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35" name="图片 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36" name="图片 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37" name="图片 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38" name="图片 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39" name="图片 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40" name="图片 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41" name="图片 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42" name="图片 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43" name="图片 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44" name="图片 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45" name="图片 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46" name="图片 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47" name="图片 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48" name="图片 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49" name="图片 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50" name="图片 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51" name="图片 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52" name="图片 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53" name="图片 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54" name="图片 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55" name="图片 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56" name="图片 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57" name="图片 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58" name="图片 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59" name="图片 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60" name="图片 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61" name="图片 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62" name="图片 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63" name="图片 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64" name="图片 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65" name="图片 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66" name="图片 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67" name="图片 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68" name="图片 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69" name="图片 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70" name="图片 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71" name="图片 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72" name="图片 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73" name="图片 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74" name="图片 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75" name="图片 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76" name="图片 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77" name="图片 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78" name="图片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79" name="图片 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80" name="图片 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81" name="图片 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82" name="图片 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83" name="图片 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84" name="图片 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85" name="图片 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86" name="图片 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87" name="图片 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88" name="图片 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89" name="图片 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90" name="图片 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91" name="图片 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92" name="图片 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93" name="图片 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94" name="图片 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95" name="图片 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96" name="图片 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97" name="图片 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98" name="图片 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099" name="图片 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00" name="图片 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01" name="图片 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02" name="图片 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03" name="图片 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04" name="图片 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05" name="图片 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06" name="图片 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07" name="图片 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08" name="图片 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09" name="图片 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10" name="图片 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11" name="图片 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12" name="图片 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13" name="图片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14" name="图片 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15" name="图片 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16" name="图片 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17" name="图片 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18" name="图片 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19" name="图片 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20" name="图片 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21" name="图片 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22" name="图片 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23" name="图片 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24" name="图片 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25" name="图片 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26" name="图片 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27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2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29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30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31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32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33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34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35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36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37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38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39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40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41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42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43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44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45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46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47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48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49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50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51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52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53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54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55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56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57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58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59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60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61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62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63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64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65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66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67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68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69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70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71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72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73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74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75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76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77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78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79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80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81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82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83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84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85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86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87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88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89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90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91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92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93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94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95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96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97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98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199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00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01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02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03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04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05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06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07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08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09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10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11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12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13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14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15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16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17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18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19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20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21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22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23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24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5225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2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27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28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29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30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31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32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33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34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35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36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37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38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39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40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41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42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43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44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45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46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47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48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49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50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51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52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53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54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55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56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57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58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59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60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61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62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63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64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65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66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67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68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69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70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71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72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73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74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75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76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77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78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79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80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81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82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83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84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85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86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87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88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89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90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91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92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93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94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95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96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97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98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299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00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01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02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03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04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05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06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07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08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09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10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11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12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13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14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15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16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17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18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19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20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21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22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23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24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25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26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27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28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29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30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31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32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33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34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35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36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37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38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39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40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41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42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43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44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45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46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47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48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49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50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51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52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53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54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55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56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57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58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59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60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61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62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63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64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65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66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67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68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69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70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71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72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73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74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75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76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77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78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79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80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81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82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83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84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85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86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87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88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89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90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91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92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93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94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95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96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97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98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399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00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01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02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03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04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05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06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07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08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09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10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11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12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13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14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15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16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17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18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19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20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21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22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23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24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25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26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27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28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29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30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31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32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33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34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35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36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37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38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39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40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41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42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43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44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45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46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47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48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49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50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51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52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53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54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55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56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57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58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59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60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61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62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63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64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65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66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67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68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69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70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71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72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73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74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75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76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77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78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79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80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81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82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83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84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85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86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87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88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89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90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91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92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93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94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95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96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97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98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499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00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01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02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03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04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05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06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07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08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09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10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11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12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13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14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15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16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17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18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19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20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21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22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23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24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25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26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27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28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29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30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31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32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33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34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35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36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37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38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39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40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41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42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43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44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45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46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47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48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49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50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51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52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53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54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55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56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57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58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59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60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61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62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63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64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65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66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67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68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69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70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71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72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73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74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75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76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77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78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79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80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81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82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83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84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85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86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87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88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89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90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91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92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93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94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95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96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97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98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599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00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01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02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03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04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05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06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07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08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09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10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11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12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13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14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15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16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17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18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19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20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21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22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23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24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25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26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27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28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29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30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31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32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33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34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35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36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37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38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39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40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41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42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43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44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45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46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47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48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49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50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51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52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53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54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55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56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57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58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59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60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61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62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63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64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65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66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67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68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69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70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71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72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73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74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75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76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77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78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79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80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81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82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83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84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85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86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87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88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89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90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91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92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93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94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95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96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97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98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699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00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01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02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03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04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05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06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07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08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09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10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11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12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13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14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15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16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17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18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19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20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21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22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23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24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25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26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27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28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29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30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31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32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33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34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35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36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37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38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39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40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41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42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43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44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45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46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47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48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49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50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51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52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53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54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55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56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57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58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59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60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61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62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63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64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65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66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67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68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69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70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71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72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73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74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75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76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77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78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79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80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81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82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83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84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85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86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87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88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89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90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91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92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93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94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95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96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97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98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799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00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01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02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03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04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05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06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07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08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09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10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11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12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13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14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15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16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17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18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19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20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21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22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23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24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25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26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27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28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29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30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31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32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33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34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35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36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37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38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39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40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41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42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43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44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45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46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47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48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49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50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51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52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53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54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55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56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57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58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59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60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61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62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63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64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65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66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67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68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69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70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71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72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73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74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75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76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77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78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79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80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81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82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83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84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85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86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87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88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89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90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91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92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93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94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95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96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97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98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899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00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01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02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03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04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05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06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07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08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09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10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11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12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13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14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15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16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17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18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19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20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21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22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23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24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25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26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27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28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29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30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31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32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33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34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35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36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37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38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39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40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41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42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43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44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45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46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47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48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49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50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51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52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53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54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55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56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57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58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59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60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61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62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63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64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65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66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67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68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69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70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71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72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73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74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75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76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77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78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79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80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81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82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83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84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85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86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87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88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89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90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91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92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93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94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95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96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97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98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5999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00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01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02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03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04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05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06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07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08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09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10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11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12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13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14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15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16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17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18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19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20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21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22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23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24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25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26" name="图片 6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27" name="图片 6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28" name="图片 6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29" name="图片 6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30" name="图片 6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31" name="图片 6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32" name="图片 6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33" name="图片 6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34" name="图片 6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35" name="图片 6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36" name="图片 6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37" name="图片 6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38" name="图片 6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39" name="图片 6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40" name="图片 6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41" name="图片 6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42" name="图片 6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43" name="图片 6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44" name="图片 6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45" name="图片 6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46" name="图片 6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47" name="图片 6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48" name="图片 6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49" name="图片 6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50" name="图片 6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51" name="图片 6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52" name="图片 6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53" name="图片 6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54" name="图片 6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55" name="图片 6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56" name="图片 6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57" name="图片 6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58" name="图片 6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59" name="图片 6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60" name="图片 6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61" name="图片 6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62" name="图片 6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63" name="图片 6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64" name="图片 6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65" name="图片 6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66" name="图片 6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67" name="图片 6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68" name="图片 6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69" name="图片 6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70" name="图片 6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71" name="图片 6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72" name="图片 6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73" name="图片 6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74" name="图片 6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75" name="图片 6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76" name="图片 6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77" name="图片 6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78" name="图片 6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79" name="图片 6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80" name="图片 6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81" name="图片 6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82" name="图片 6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83" name="图片 6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84" name="图片 6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85" name="图片 6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86" name="图片 6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87" name="图片 6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88" name="图片 6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89" name="图片 6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90" name="图片 6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91" name="图片 6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92" name="图片 6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93" name="图片 6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94" name="图片 6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95" name="图片 6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96" name="图片 6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97" name="图片 6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98" name="图片 6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099" name="图片 6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00" name="图片 6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01" name="图片 6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02" name="图片 6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03" name="图片 6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04" name="图片 6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05" name="图片 6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06" name="图片 6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07" name="图片 6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08" name="图片 6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09" name="图片 6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10" name="图片 6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11" name="图片 6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12" name="图片 6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13" name="图片 6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14" name="图片 6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15" name="图片 6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16" name="图片 6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17" name="图片 6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18" name="图片 6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19" name="图片 6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20" name="图片 6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21" name="图片 6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22" name="图片 6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23" name="图片 7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24" name="图片 7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25" name="图片 7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26" name="图片 7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27" name="图片 7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28" name="图片 7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29" name="图片 7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30" name="图片 7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31" name="图片 7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32" name="图片 7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33" name="图片 7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34" name="图片 7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35" name="图片 7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36" name="图片 7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37" name="图片 7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38" name="图片 7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39" name="图片 7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40" name="图片 7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41" name="图片 7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42" name="图片 7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43" name="图片 7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44" name="图片 7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45" name="图片 7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46" name="图片 7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47" name="图片 7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48" name="图片 7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49" name="图片 7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50" name="图片 7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51" name="图片 7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52" name="图片 7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53" name="图片 7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54" name="图片 7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55" name="图片 7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56" name="图片 7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57" name="图片 7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58" name="图片 7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59" name="图片 7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60" name="图片 7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61" name="图片 7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62" name="图片 7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63" name="图片 7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64" name="图片 7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65" name="图片 7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66" name="图片 7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67" name="图片 7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68" name="图片 7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69" name="图片 7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70" name="图片 7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71" name="图片 7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72" name="图片 7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73" name="图片 7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74" name="图片 7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75" name="图片 7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76" name="图片 7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77" name="图片 7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78" name="图片 7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79" name="图片 7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80" name="图片 7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81" name="图片 7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82" name="图片 7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83" name="图片 7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84" name="图片 7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85" name="图片 7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86" name="图片 7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87" name="图片 7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88" name="图片 7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89" name="图片 7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90" name="图片 7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91" name="图片 7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92" name="图片 7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93" name="图片 7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94" name="图片 7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95" name="图片 7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96" name="图片 7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97" name="图片 7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98" name="图片 7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199" name="图片 7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00" name="图片 7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01" name="图片 7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02" name="图片 7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03" name="图片 7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04" name="图片 7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05" name="图片 7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06" name="图片 7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07" name="图片 7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08" name="图片 7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09" name="图片 7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10" name="图片 7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11" name="图片 7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12" name="图片 7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13" name="图片 7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14" name="图片 7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15" name="图片 7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16" name="图片 7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17" name="图片 7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18" name="图片 7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19" name="图片 7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20" name="图片 7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21" name="图片 7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22" name="图片 7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23" name="图片 8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24" name="图片 8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25" name="图片 8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26" name="图片 8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27" name="图片 8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28" name="图片 8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29" name="图片 8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30" name="图片 8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31" name="图片 8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32" name="图片 8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33" name="图片 8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34" name="图片 8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35" name="图片 8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36" name="图片 8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37" name="图片 8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38" name="图片 8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39" name="图片 8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40" name="图片 8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41" name="图片 8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42" name="图片 8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43" name="图片 8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44" name="图片 8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45" name="图片 8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46" name="图片 8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47" name="图片 8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48" name="图片 8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49" name="图片 8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50" name="图片 8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51" name="图片 8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52" name="图片 8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53" name="图片 8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54" name="图片 8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55" name="图片 8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56" name="图片 8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57" name="图片 8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58" name="图片 8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59" name="图片 8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60" name="图片 8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61" name="图片 8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62" name="图片 8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63" name="图片 8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64" name="图片 8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65" name="图片 8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66" name="图片 8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67" name="图片 8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68" name="图片 8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69" name="图片 8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70" name="图片 8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71" name="图片 8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72" name="图片 8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73" name="图片 8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74" name="图片 8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75" name="图片 8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76" name="图片 8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77" name="图片 8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78" name="图片 8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79" name="图片 8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80" name="图片 8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81" name="图片 8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82" name="图片 8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83" name="图片 8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84" name="图片 8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85" name="图片 8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86" name="图片 8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87" name="图片 8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88" name="图片 8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89" name="图片 8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90" name="图片 8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91" name="图片 8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92" name="图片 8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93" name="图片 8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94" name="图片 8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95" name="图片 8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96" name="图片 8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97" name="图片 8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98" name="图片 8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299" name="图片 8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00" name="图片 8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01" name="图片 8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02" name="图片 8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03" name="图片 8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04" name="图片 8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05" name="图片 8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06" name="图片 8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07" name="图片 8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08" name="图片 8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09" name="图片 8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10" name="图片 8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11" name="图片 8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12" name="图片 8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13" name="图片 8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14" name="图片 8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15" name="图片 8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16" name="图片 8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17" name="图片 8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18" name="图片 8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19" name="图片 8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20" name="图片 8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21" name="图片 8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22" name="图片 8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23" name="图片 9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24" name="图片 9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25" name="图片 9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26" name="图片 9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27" name="图片 9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28" name="图片 9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29" name="图片 9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30" name="图片 9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31" name="图片 9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32" name="图片 9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33" name="图片 9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34" name="图片 9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35" name="图片 9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36" name="图片 9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37" name="图片 9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38" name="图片 9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39" name="图片 9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40" name="图片 9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41" name="图片 9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42" name="图片 9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43" name="图片 9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44" name="图片 9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45" name="图片 9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46" name="图片 9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47" name="图片 9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48" name="图片 9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49" name="图片 9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50" name="图片 9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51" name="图片 9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52" name="图片 9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53" name="图片 9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54" name="图片 9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55" name="图片 9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56" name="图片 9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57" name="图片 9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58" name="图片 9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59" name="图片 9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60" name="图片 9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61" name="图片 9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62" name="图片 9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63" name="图片 9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64" name="图片 9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65" name="图片 9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66" name="图片 9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67" name="图片 9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68" name="图片 9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69" name="图片 9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70" name="图片 9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71" name="图片 9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72" name="图片 9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73" name="图片 9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74" name="图片 9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75" name="图片 9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76" name="图片 9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77" name="图片 9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78" name="图片 9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79" name="图片 9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80" name="图片 9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81" name="图片 9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82" name="图片 9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83" name="图片 9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84" name="图片 9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85" name="图片 9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86" name="图片 9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87" name="图片 9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88" name="图片 9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89" name="图片 9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90" name="图片 9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91" name="图片 9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92" name="图片 9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93" name="图片 9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94" name="图片 9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95" name="图片 9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96" name="图片 9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97" name="图片 9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98" name="图片 9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399" name="图片 9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00" name="图片 9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01" name="图片 9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02" name="图片 9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03" name="图片 9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04" name="图片 9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05" name="图片 9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06" name="图片 9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07" name="图片 9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08" name="图片 9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09" name="图片 9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10" name="图片 9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11" name="图片 9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12" name="图片 9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13" name="图片 9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14" name="图片 9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15" name="图片 9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16" name="图片 9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17" name="图片 9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18" name="图片 9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19" name="图片 9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20" name="图片 9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21" name="图片 9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22" name="图片 9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23" name="图片 10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24" name="图片 10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25" name="图片 10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2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27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28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29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30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31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32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33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34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35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36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37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38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39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40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41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42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43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44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45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46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47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48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49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50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51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52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53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54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55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56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57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58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59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60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61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62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63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64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65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66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67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68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69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70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71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72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73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74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75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76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77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78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79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80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81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82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83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84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85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86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87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88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89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90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91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92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93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94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95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96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97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98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499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00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01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02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03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04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05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06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07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08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09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10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11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12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13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14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15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16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17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18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19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20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21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22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23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24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25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26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27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28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29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30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31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32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33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34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35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36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37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38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39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40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41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42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43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44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45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46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47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48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49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50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51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52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53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54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55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56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57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58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59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60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61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62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63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64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65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66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67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68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69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70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71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72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73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74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75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76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77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78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79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80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81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82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83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84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85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86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87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88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89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90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91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92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93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94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95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96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97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98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599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00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01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02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03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04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05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06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07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08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09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10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11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12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13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14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15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16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17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18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19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20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21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22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23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24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25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26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27" name="图片 25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28" name="图片 25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29" name="图片 25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30" name="图片 25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31" name="图片 25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32" name="图片 25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33" name="图片 25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34" name="图片 25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35" name="图片 25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36" name="图片 25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37" name="图片 25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38" name="图片 25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39" name="图片 25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40" name="图片 25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41" name="图片 25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42" name="图片 25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43" name="图片 25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44" name="图片 25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45" name="图片 25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46" name="图片 25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47" name="图片 25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48" name="图片 25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49" name="图片 25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50" name="图片 25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51" name="图片 25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52" name="图片 25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53" name="图片 25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54" name="图片 25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55" name="图片 25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56" name="图片 25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57" name="图片 25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58" name="图片 25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59" name="图片 25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60" name="图片 26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61" name="图片 26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62" name="图片 26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63" name="图片 26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64" name="图片 26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65" name="图片 26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66" name="图片 26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67" name="图片 26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68" name="图片 26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69" name="图片 26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70" name="图片 26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71" name="图片 26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72" name="图片 26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73" name="图片 26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74" name="图片 26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75" name="图片 26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76" name="图片 26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77" name="图片 26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78" name="图片 26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79" name="图片 26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80" name="图片 26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81" name="图片 26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82" name="图片 26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83" name="图片 26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84" name="图片 26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85" name="图片 26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86" name="图片 26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87" name="图片 26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88" name="图片 26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89" name="图片 26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90" name="图片 26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91" name="图片 26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92" name="图片 26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93" name="图片 26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94" name="图片 26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95" name="图片 26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96" name="图片 26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97" name="图片 26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98" name="图片 26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699" name="图片 26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00" name="图片 26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01" name="图片 26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02" name="图片 26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03" name="图片 26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04" name="图片 26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05" name="图片 26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06" name="图片 26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07" name="图片 26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08" name="图片 26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09" name="图片 26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10" name="图片 26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11" name="图片 26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12" name="图片 26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13" name="图片 26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14" name="图片 26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15" name="图片 26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16" name="图片 26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17" name="图片 26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18" name="图片 26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19" name="图片 26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20" name="图片 26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21" name="图片 26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22" name="图片 26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23" name="图片 26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24" name="图片 26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25" name="图片 26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26" name="图片 26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27" name="图片 26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28" name="图片 26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29" name="图片 26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30" name="图片 26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31" name="图片 26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32" name="图片 26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33" name="图片 26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34" name="图片 26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35" name="图片 26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36" name="图片 26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37" name="图片 26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38" name="图片 26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39" name="图片 26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40" name="图片 26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41" name="图片 26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42" name="图片 26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43" name="图片 26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44" name="图片 26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45" name="图片 26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46" name="图片 26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47" name="图片 26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48" name="图片 26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49" name="图片 26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50" name="图片 26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51" name="图片 26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52" name="图片 26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53" name="图片 26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54" name="图片 26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55" name="图片 26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56" name="图片 26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57" name="图片 26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58" name="图片 26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59" name="图片 26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60" name="图片 27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61" name="图片 27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62" name="图片 27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63" name="图片 27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64" name="图片 27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65" name="图片 27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66" name="图片 27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67" name="图片 27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68" name="图片 27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69" name="图片 27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70" name="图片 27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71" name="图片 27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72" name="图片 27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73" name="图片 27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74" name="图片 27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75" name="图片 27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76" name="图片 27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77" name="图片 27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78" name="图片 27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79" name="图片 27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80" name="图片 27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81" name="图片 27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82" name="图片 27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83" name="图片 27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84" name="图片 27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85" name="图片 27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86" name="图片 27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87" name="图片 27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88" name="图片 27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89" name="图片 27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90" name="图片 27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91" name="图片 27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92" name="图片 27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93" name="图片 27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94" name="图片 27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95" name="图片 27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96" name="图片 27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97" name="图片 27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98" name="图片 27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799" name="图片 27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00" name="图片 27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01" name="图片 27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02" name="图片 27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03" name="图片 27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04" name="图片 27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05" name="图片 27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06" name="图片 27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07" name="图片 27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08" name="图片 27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09" name="图片 27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10" name="图片 27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11" name="图片 27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12" name="图片 27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13" name="图片 27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14" name="图片 27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15" name="图片 27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16" name="图片 27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17" name="图片 27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18" name="图片 27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19" name="图片 27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20" name="图片 27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21" name="图片 27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22" name="图片 27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23" name="图片 27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24" name="图片 27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25" name="图片 27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26" name="图片 27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27" name="图片 27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28" name="图片 27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29" name="图片 27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30" name="图片 27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31" name="图片 27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32" name="图片 27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33" name="图片 27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34" name="图片 27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35" name="图片 27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36" name="图片 27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37" name="图片 27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38" name="图片 27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39" name="图片 27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40" name="图片 27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41" name="图片 27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42" name="图片 27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43" name="图片 27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44" name="图片 27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45" name="图片 27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46" name="图片 27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47" name="图片 27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48" name="图片 27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49" name="图片 27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50" name="图片 27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51" name="图片 27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52" name="图片 27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53" name="图片 27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54" name="图片 27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55" name="图片 27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56" name="图片 27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57" name="图片 27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58" name="图片 27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59" name="图片 27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60" name="图片 28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61" name="图片 28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62" name="图片 28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63" name="图片 28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64" name="图片 28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65" name="图片 28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66" name="图片 28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67" name="图片 28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68" name="图片 28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69" name="图片 28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70" name="图片 28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71" name="图片 28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72" name="图片 28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73" name="图片 28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74" name="图片 28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75" name="图片 28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76" name="图片 28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77" name="图片 28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78" name="图片 28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79" name="图片 28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80" name="图片 28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81" name="图片 28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82" name="图片 28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83" name="图片 28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84" name="图片 28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85" name="图片 28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86" name="图片 28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87" name="图片 28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88" name="图片 28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89" name="图片 28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90" name="图片 28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91" name="图片 28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92" name="图片 28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93" name="图片 28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94" name="图片 28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95" name="图片 28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96" name="图片 28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97" name="图片 28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98" name="图片 28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899" name="图片 28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00" name="图片 28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01" name="图片 28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02" name="图片 28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03" name="图片 28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04" name="图片 28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05" name="图片 28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06" name="图片 28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07" name="图片 28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08" name="图片 28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09" name="图片 28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10" name="图片 28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11" name="图片 28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12" name="图片 28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13" name="图片 28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14" name="图片 28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15" name="图片 28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16" name="图片 28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17" name="图片 28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18" name="图片 28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19" name="图片 28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20" name="图片 28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21" name="图片 28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22" name="图片 28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23" name="图片 28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24" name="图片 28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25" name="图片 28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26" name="图片 28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27" name="图片 28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28" name="图片 28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29" name="图片 28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30" name="图片 28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31" name="图片 28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32" name="图片 28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33" name="图片 28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34" name="图片 28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35" name="图片 28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36" name="图片 28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37" name="图片 28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38" name="图片 28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39" name="图片 28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40" name="图片 28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41" name="图片 28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42" name="图片 28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43" name="图片 28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44" name="图片 28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45" name="图片 28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46" name="图片 28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47" name="图片 28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48" name="图片 28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49" name="图片 28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50" name="图片 28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51" name="图片 28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52" name="图片 28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53" name="图片 28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54" name="图片 28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55" name="图片 28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56" name="图片 28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57" name="图片 28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58" name="图片 28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59" name="图片 28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60" name="图片 29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61" name="图片 29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62" name="图片 29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63" name="图片 29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64" name="图片 29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65" name="图片 29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66" name="图片 29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67" name="图片 29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68" name="图片 29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69" name="图片 29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70" name="图片 29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71" name="图片 29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72" name="图片 29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73" name="图片 29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74" name="图片 29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75" name="图片 29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76" name="图片 29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77" name="图片 29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78" name="图片 29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79" name="图片 29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80" name="图片 29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81" name="图片 29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82" name="图片 29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83" name="图片 29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84" name="图片 29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85" name="图片 29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86" name="图片 29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87" name="图片 29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88" name="图片 29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89" name="图片 29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90" name="图片 29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91" name="图片 29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92" name="图片 29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93" name="图片 29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94" name="图片 29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95" name="图片 29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96" name="图片 29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97" name="图片 29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98" name="图片 29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6999" name="图片 29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00" name="图片 29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01" name="图片 29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02" name="图片 29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03" name="图片 29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04" name="图片 29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05" name="图片 29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06" name="图片 29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07" name="图片 29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08" name="图片 29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09" name="图片 29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10" name="图片 29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11" name="图片 29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12" name="图片 29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13" name="图片 29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14" name="图片 29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15" name="图片 29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16" name="图片 29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17" name="图片 29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18" name="图片 29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19" name="图片 29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20" name="图片 29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21" name="图片 29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22" name="图片 29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23" name="图片 29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24" name="图片 29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25" name="图片 29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26" name="图片 29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27" name="图片 29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28" name="图片 29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29" name="图片 29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30" name="图片 29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31" name="图片 29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32" name="图片 29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33" name="图片 29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34" name="图片 29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35" name="图片 29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36" name="图片 29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37" name="图片 29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38" name="图片 29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39" name="图片 29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40" name="图片 29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41" name="图片 29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42" name="图片 29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43" name="图片 29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44" name="图片 29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45" name="图片 29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46" name="图片 29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47" name="图片 29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48" name="图片 29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49" name="图片 29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50" name="图片 29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51" name="图片 29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52" name="图片 29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53" name="图片 29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54" name="图片 29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55" name="图片 29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56" name="图片 29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57" name="图片 29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58" name="图片 29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59" name="图片 29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60" name="图片 30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61" name="图片 30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62" name="图片 30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63" name="图片 30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64" name="图片 30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65" name="图片 30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66" name="图片 30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67" name="图片 30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68" name="图片 30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69" name="图片 30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70" name="图片 30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71" name="图片 30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72" name="图片 30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73" name="图片 30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74" name="图片 30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75" name="图片 30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76" name="图片 30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77" name="图片 30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78" name="图片 30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79" name="图片 30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80" name="图片 30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81" name="图片 30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82" name="图片 30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83" name="图片 30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84" name="图片 30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85" name="图片 30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86" name="图片 30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87" name="图片 30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88" name="图片 30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89" name="图片 30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90" name="图片 30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91" name="图片 30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92" name="图片 30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93" name="图片 30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94" name="图片 30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95" name="图片 30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96" name="图片 30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97" name="图片 30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98" name="图片 30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099" name="图片 30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00" name="图片 30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01" name="图片 30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02" name="图片 30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03" name="图片 30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04" name="图片 30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05" name="图片 30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06" name="图片 30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07" name="图片 30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08" name="图片 30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09" name="图片 30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10" name="图片 30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11" name="图片 30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12" name="图片 30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13" name="图片 30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14" name="图片 30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15" name="图片 30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16" name="图片 30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17" name="图片 30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18" name="图片 30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19" name="图片 30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20" name="图片 30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21" name="图片 30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22" name="图片 30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23" name="图片 30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24" name="图片 30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25" name="图片 30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26" name="图片 30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27" name="图片 30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28" name="图片 30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29" name="图片 30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30" name="图片 30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31" name="图片 30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32" name="图片 30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33" name="图片 30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34" name="图片 30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35" name="图片 30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36" name="图片 30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37" name="图片 30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38" name="图片 30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39" name="图片 30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40" name="图片 30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41" name="图片 30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42" name="图片 30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43" name="图片 30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44" name="图片 30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45" name="图片 30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46" name="图片 30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47" name="图片 30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48" name="图片 30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49" name="图片 30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50" name="图片 30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51" name="图片 30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52" name="图片 30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53" name="图片 30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54" name="图片 30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55" name="图片 30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56" name="图片 30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57" name="图片 30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58" name="图片 30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59" name="图片 30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60" name="图片 3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61" name="图片 3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62" name="图片 3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63" name="图片 3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64" name="图片 3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65" name="图片 3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66" name="图片 3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67" name="图片 3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68" name="图片 3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69" name="图片 3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70" name="图片 3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71" name="图片 3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72" name="图片 3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73" name="图片 3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74" name="图片 3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75" name="图片 3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76" name="图片 3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77" name="图片 3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78" name="图片 3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79" name="图片 3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80" name="图片 3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81" name="图片 3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82" name="图片 3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83" name="图片 3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84" name="图片 3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85" name="图片 3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86" name="图片 3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87" name="图片 3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88" name="图片 3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89" name="图片 3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90" name="图片 3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91" name="图片 3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92" name="图片 3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93" name="图片 3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94" name="图片 3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95" name="图片 3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96" name="图片 3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97" name="图片 3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98" name="图片 3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199" name="图片 3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00" name="图片 3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01" name="图片 3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02" name="图片 3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03" name="图片 3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04" name="图片 3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05" name="图片 3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06" name="图片 3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07" name="图片 3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08" name="图片 3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09" name="图片 3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10" name="图片 3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11" name="图片 3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12" name="图片 3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13" name="图片 3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14" name="图片 3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15" name="图片 3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16" name="图片 3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17" name="图片 3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18" name="图片 3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19" name="图片 3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20" name="图片 3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21" name="图片 3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22" name="图片 3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23" name="图片 3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24" name="图片 3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25" name="图片 3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2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28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29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30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31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32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33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34" name="图片 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35" name="图片 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36" name="图片 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37" name="图片 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38" name="图片 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39" name="图片 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40" name="图片 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41" name="图片 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42" name="图片 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43" name="图片 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44" name="图片 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45" name="图片 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46" name="图片 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47" name="图片 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48" name="图片 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49" name="图片 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50" name="图片 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51" name="图片 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52" name="图片 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53" name="图片 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54" name="图片 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55" name="图片 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56" name="图片 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57" name="图片 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58" name="图片 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59" name="图片 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60" name="图片 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61" name="图片 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62" name="图片 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63" name="图片 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64" name="图片 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65" name="图片 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66" name="图片 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67" name="图片 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68" name="图片 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69" name="图片 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70" name="图片 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71" name="图片 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72" name="图片 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73" name="图片 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74" name="图片 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75" name="图片 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76" name="图片 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77" name="图片 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78" name="图片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79" name="图片 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80" name="图片 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81" name="图片 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82" name="图片 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83" name="图片 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84" name="图片 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85" name="图片 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86" name="图片 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87" name="图片 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88" name="图片 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89" name="图片 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90" name="图片 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91" name="图片 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92" name="图片 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93" name="图片 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94" name="图片 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95" name="图片 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96" name="图片 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97" name="图片 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98" name="图片 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299" name="图片 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00" name="图片 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01" name="图片 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02" name="图片 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03" name="图片 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04" name="图片 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05" name="图片 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06" name="图片 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07" name="图片 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08" name="图片 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09" name="图片 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10" name="图片 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11" name="图片 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12" name="图片 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13" name="图片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14" name="图片 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15" name="图片 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16" name="图片 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17" name="图片 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18" name="图片 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19" name="图片 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20" name="图片 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21" name="图片 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22" name="图片 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23" name="图片 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24" name="图片 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25" name="图片 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26" name="图片 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27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2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29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30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31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32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33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34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35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36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37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38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39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40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41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42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43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44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45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46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47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48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49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50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51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52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53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54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55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56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57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58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59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60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61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62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63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64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65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66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67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68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69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70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71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72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73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74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75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76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77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78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79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80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81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82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83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84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85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86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87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88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89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90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91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92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93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94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95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96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97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98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399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00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01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02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03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04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05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06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07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08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09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10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11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12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13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14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15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16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17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18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19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20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21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22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23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24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25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26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27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28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29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30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31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32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33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34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35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36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37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38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39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40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41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42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43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44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45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46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47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48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49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50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51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52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53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54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55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56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57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58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59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60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61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62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63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64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65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66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67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68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69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70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71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72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73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74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75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76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77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78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79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80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81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82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83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84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85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86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87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88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89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90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91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92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93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94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95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96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97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98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499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00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01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02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03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04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05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06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07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08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09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10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11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12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13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14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15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16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17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18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19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20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21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22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23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24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25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26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27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28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29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30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31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32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33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34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35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36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37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38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39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40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41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42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43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44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45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46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47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48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49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50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51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52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53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54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55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56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57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58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59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60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61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62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63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64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65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66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67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68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69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70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71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72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73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74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75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76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77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78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79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80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81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82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83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84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85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86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87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88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89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90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91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92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93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94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95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96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97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98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599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00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01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02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03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04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05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06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07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08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09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10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11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12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13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14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15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16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17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18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19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20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21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22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23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24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25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26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27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28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29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30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31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32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33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34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35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36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37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38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39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40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41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42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43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44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45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46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47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48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49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50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51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52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53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54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55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56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57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58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59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60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61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62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63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64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65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66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67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68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69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70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71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72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73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74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75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76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77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78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79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80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81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82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83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84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85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86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87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88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89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90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91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92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93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94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95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96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97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98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699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00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01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02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03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04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05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06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07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08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09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10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11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12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13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14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15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16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17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18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19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20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21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22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23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24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25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26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27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28" name="图片 5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29" name="图片 5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30" name="图片 5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31" name="图片 5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32" name="图片 5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33" name="图片 5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34" name="图片 5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35" name="图片 5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36" name="图片 5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37" name="图片 5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38" name="图片 5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39" name="图片 5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40" name="图片 5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41" name="图片 5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42" name="图片 5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43" name="图片 5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44" name="图片 5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45" name="图片 5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46" name="图片 5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47" name="图片 5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48" name="图片 5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49" name="图片 5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50" name="图片 5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51" name="图片 5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52" name="图片 5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53" name="图片 5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54" name="图片 5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55" name="图片 5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56" name="图片 5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57" name="图片 5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58" name="图片 5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59" name="图片 5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60" name="图片 5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61" name="图片 5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62" name="图片 5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63" name="图片 5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64" name="图片 5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65" name="图片 5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66" name="图片 5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67" name="图片 5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68" name="图片 5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69" name="图片 5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70" name="图片 5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71" name="图片 5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72" name="图片 5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73" name="图片 5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74" name="图片 5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75" name="图片 5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76" name="图片 5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77" name="图片 5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78" name="图片 5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79" name="图片 5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80" name="图片 5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81" name="图片 5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82" name="图片 5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83" name="图片 5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84" name="图片 5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85" name="图片 5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86" name="图片 5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87" name="图片 5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88" name="图片 5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89" name="图片 5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90" name="图片 5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91" name="图片 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92" name="图片 5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93" name="图片 5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94" name="图片 5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95" name="图片 5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96" name="图片 5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97" name="图片 5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98" name="图片 5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799" name="图片 5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00" name="图片 5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01" name="图片 5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02" name="图片 5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03" name="图片 5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04" name="图片 5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05" name="图片 5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06" name="图片 5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07" name="图片 5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08" name="图片 5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09" name="图片 5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10" name="图片 5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11" name="图片 5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12" name="图片 5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13" name="图片 5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14" name="图片 5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15" name="图片 5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16" name="图片 5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17" name="图片 5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18" name="图片 5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19" name="图片 5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20" name="图片 5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21" name="图片 5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22" name="图片 5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23" name="图片 5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24" name="图片 5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25" name="图片 6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26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27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28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29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30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31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32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33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34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35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36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37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38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39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40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41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42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43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44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45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46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47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48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49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50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51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52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53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54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55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56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57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58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59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60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61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62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63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64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65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66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67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68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69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70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71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72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73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74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75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76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77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78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79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80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81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82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83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84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85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86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87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88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89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90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91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92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93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94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95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96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97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98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899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00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01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02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03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04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05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06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07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08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09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10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11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12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13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14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15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16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17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18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19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20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21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22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23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24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25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26" name="图片 5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27" name="图片 5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28" name="图片 5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29" name="图片 5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30" name="图片 5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31" name="图片 5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32" name="图片 5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33" name="图片 5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34" name="图片 5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35" name="图片 5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36" name="图片 5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37" name="图片 5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38" name="图片 5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39" name="图片 5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40" name="图片 5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41" name="图片 5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42" name="图片 5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43" name="图片 5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44" name="图片 5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45" name="图片 5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46" name="图片 5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47" name="图片 5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48" name="图片 5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49" name="图片 5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50" name="图片 5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51" name="图片 5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52" name="图片 5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53" name="图片 5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54" name="图片 5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55" name="图片 5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56" name="图片 5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57" name="图片 5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58" name="图片 5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59" name="图片 5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60" name="图片 5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61" name="图片 5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62" name="图片 5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63" name="图片 5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64" name="图片 5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65" name="图片 5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66" name="图片 5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67" name="图片 5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68" name="图片 5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69" name="图片 5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70" name="图片 5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71" name="图片 5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72" name="图片 5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73" name="图片 5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74" name="图片 5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75" name="图片 5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76" name="图片 5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77" name="图片 5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78" name="图片 5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79" name="图片 5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80" name="图片 5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81" name="图片 5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82" name="图片 5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83" name="图片 5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84" name="图片 5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85" name="图片 5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86" name="图片 5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87" name="图片 5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88" name="图片 5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89" name="图片 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90" name="图片 5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91" name="图片 5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92" name="图片 5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93" name="图片 5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94" name="图片 5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95" name="图片 5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96" name="图片 5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97" name="图片 5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98" name="图片 5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7999" name="图片 5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00" name="图片 5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01" name="图片 5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02" name="图片 5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03" name="图片 5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04" name="图片 5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05" name="图片 5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06" name="图片 5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07" name="图片 5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08" name="图片 5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09" name="图片 5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10" name="图片 5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11" name="图片 5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12" name="图片 5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13" name="图片 5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14" name="图片 5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15" name="图片 5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16" name="图片 5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17" name="图片 5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18" name="图片 5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19" name="图片 5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20" name="图片 5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21" name="图片 5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22" name="图片 5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23" name="图片 6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24" name="图片 6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25" name="图片 6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26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27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28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29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30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31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32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33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34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35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36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37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38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39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40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41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42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43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44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45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46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47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48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49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50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51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52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53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54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55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56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57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58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59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60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61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62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63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64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65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66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67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68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69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70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71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72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73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74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75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76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77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78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79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80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81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82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83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84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85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86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87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88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89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90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91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92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93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94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95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96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97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98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099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00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01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02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03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04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05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06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07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08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09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10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11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12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13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14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15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16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17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18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19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20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21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22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23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24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25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26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27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28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29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30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31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32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33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34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35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36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37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38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39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40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41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42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43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44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45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46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47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48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49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50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51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52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53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54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55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56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57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58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59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60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61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62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63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64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65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66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67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68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69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70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71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72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73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74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75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76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77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78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79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80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81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82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83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84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85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86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87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88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89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90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91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92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93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94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95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96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97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98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199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00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01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02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03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04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05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06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07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08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09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10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11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12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13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14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15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16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17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18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19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20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21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22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23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24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25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26" name="图片 6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27" name="图片 6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28" name="图片 6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29" name="图片 6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30" name="图片 6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31" name="图片 6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32" name="图片 6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33" name="图片 6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34" name="图片 6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35" name="图片 6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36" name="图片 6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37" name="图片 6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38" name="图片 6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39" name="图片 6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40" name="图片 6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41" name="图片 6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42" name="图片 6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43" name="图片 6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44" name="图片 6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45" name="图片 6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46" name="图片 6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47" name="图片 6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48" name="图片 6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49" name="图片 6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50" name="图片 6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51" name="图片 6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52" name="图片 6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53" name="图片 6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54" name="图片 6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55" name="图片 6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56" name="图片 6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57" name="图片 6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58" name="图片 6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59" name="图片 6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60" name="图片 6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61" name="图片 6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62" name="图片 6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63" name="图片 6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64" name="图片 6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65" name="图片 6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66" name="图片 6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67" name="图片 6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68" name="图片 6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69" name="图片 6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70" name="图片 6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71" name="图片 6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72" name="图片 6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73" name="图片 6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74" name="图片 6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75" name="图片 6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76" name="图片 6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77" name="图片 6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78" name="图片 6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79" name="图片 6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80" name="图片 6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81" name="图片 6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82" name="图片 6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83" name="图片 6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84" name="图片 6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85" name="图片 6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86" name="图片 6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87" name="图片 6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88" name="图片 6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89" name="图片 6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90" name="图片 6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91" name="图片 6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92" name="图片 6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93" name="图片 6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94" name="图片 6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95" name="图片 6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96" name="图片 6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97" name="图片 6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98" name="图片 6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299" name="图片 6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00" name="图片 6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01" name="图片 6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02" name="图片 6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03" name="图片 6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04" name="图片 6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05" name="图片 6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06" name="图片 6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07" name="图片 6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08" name="图片 6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09" name="图片 6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10" name="图片 6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11" name="图片 6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12" name="图片 6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13" name="图片 6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14" name="图片 6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15" name="图片 6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16" name="图片 6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17" name="图片 7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18" name="图片 7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19" name="图片 7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20" name="图片 7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21" name="图片 7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22" name="图片 7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23" name="图片 7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24" name="图片 7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25" name="图片 7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26" name="图片 7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27" name="图片 7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28" name="图片 7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29" name="图片 7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30" name="图片 7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31" name="图片 7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32" name="图片 7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33" name="图片 7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34" name="图片 7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35" name="图片 7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36" name="图片 7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37" name="图片 7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38" name="图片 7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39" name="图片 7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40" name="图片 7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41" name="图片 7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42" name="图片 7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43" name="图片 7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44" name="图片 7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45" name="图片 7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46" name="图片 7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47" name="图片 7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48" name="图片 7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49" name="图片 7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50" name="图片 7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51" name="图片 7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52" name="图片 7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53" name="图片 7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54" name="图片 7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55" name="图片 7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56" name="图片 7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57" name="图片 7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58" name="图片 7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59" name="图片 7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60" name="图片 7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61" name="图片 7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62" name="图片 7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63" name="图片 7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64" name="图片 7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65" name="图片 7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66" name="图片 7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67" name="图片 7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68" name="图片 7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69" name="图片 7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70" name="图片 7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71" name="图片 7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72" name="图片 7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73" name="图片 7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74" name="图片 7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75" name="图片 7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76" name="图片 7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77" name="图片 7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78" name="图片 7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79" name="图片 7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80" name="图片 7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81" name="图片 7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82" name="图片 7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83" name="图片 7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84" name="图片 7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85" name="图片 7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86" name="图片 7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87" name="图片 7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88" name="图片 7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89" name="图片 7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90" name="图片 7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91" name="图片 7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92" name="图片 7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93" name="图片 7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94" name="图片 7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95" name="图片 7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96" name="图片 7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97" name="图片 7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98" name="图片 7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399" name="图片 7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00" name="图片 7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01" name="图片 7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02" name="图片 7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03" name="图片 7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04" name="图片 7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05" name="图片 7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06" name="图片 7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07" name="图片 7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08" name="图片 7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09" name="图片 7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10" name="图片 7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11" name="图片 7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12" name="图片 7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13" name="图片 7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14" name="图片 7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15" name="图片 7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16" name="图片 7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17" name="图片 8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18" name="图片 8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19" name="图片 8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20" name="图片 8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21" name="图片 8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22" name="图片 8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23" name="图片 8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24" name="图片 8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25" name="图片 8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26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27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28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29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30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31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32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33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34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35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36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37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38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39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40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41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42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43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44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45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46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47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48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49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50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51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52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53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54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55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56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57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58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59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60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61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62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63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64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65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66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67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68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69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70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71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72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73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74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75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76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77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78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79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80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81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82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83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84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85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86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87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88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89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90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91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92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93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94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95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96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97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98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499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00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01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02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03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04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05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06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07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08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09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10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11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12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13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14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15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16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17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18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19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20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21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22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23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24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25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26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27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28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29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30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31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32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33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34" name="图片 5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35" name="图片 5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36" name="图片 5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37" name="图片 5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38" name="图片 5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39" name="图片 5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40" name="图片 5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41" name="图片 5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42" name="图片 5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43" name="图片 5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44" name="图片 5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45" name="图片 5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46" name="图片 5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47" name="图片 5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48" name="图片 5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49" name="图片 5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50" name="图片 5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51" name="图片 5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52" name="图片 5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53" name="图片 5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54" name="图片 5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55" name="图片 5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56" name="图片 5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57" name="图片 5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58" name="图片 5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59" name="图片 5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60" name="图片 5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61" name="图片 5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62" name="图片 5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63" name="图片 5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64" name="图片 5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65" name="图片 5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66" name="图片 5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67" name="图片 5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68" name="图片 5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69" name="图片 5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70" name="图片 5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71" name="图片 5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72" name="图片 5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73" name="图片 5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74" name="图片 5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75" name="图片 5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76" name="图片 5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77" name="图片 5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78" name="图片 5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79" name="图片 5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80" name="图片 5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81" name="图片 5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82" name="图片 5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83" name="图片 5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84" name="图片 5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85" name="图片 5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86" name="图片 5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87" name="图片 5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88" name="图片 5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89" name="图片 5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90" name="图片 5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91" name="图片 5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92" name="图片 5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93" name="图片 5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94" name="图片 5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95" name="图片 5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96" name="图片 5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97" name="图片 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98" name="图片 5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599" name="图片 5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00" name="图片 5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01" name="图片 5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02" name="图片 5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03" name="图片 5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04" name="图片 5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05" name="图片 5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06" name="图片 5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07" name="图片 5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08" name="图片 5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09" name="图片 5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10" name="图片 5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11" name="图片 5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12" name="图片 5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13" name="图片 5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14" name="图片 5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15" name="图片 5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16" name="图片 5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17" name="图片 5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18" name="图片 5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19" name="图片 5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20" name="图片 5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21" name="图片 5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22" name="图片 5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23" name="图片 5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24" name="图片 5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25" name="图片 5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2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27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28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29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30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31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32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33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34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35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36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37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38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39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40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41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42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43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44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45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46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47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48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49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50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51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52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53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54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55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56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57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58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59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60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61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62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63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64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65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66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67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68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69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70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71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72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73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74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75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76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77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78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79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80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81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82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83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84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85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86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87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88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89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90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91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92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93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94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95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96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97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98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699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00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01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02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03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04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05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06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07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08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09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10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11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12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13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14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15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16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17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18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19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20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21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22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23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24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25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26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27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28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29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30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31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32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33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34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35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36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37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38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39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40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41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42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43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44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45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46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47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48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49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50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51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52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53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54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55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56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57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58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59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60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61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62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63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64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65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66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67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68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69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70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71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72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73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74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75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76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77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78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79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80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81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82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83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84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85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86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87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88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89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90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91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92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93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94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95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96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97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98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799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00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01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02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03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04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05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06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07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08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09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10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11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12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13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14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15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16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17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18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19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20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21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22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23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24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25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26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27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28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882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30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31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3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883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3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35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883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37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883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3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40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8841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884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4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44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45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46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47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48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49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50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51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52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53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54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55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56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57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58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59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60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61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62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63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64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65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66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67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68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69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70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71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72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73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74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75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76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77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78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79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80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81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82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83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84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85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86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87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88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89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90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91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92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93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94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95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96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97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98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899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00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01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02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03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04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05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06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07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08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09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10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11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12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13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14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15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16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17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18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19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20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21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22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23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24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25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26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27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28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29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30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31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32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33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34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35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36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37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38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39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40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41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42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43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44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45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46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47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48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49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50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51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52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53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54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55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56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57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58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59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60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61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62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63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64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65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66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67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68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69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70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71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72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73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74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75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76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77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78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79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80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81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82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83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84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85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86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87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88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89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90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91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92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93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94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95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96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97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98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8999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00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01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02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03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04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05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06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07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08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09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10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11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12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13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14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15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16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17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18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19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20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21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22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23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24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25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26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27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28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29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30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31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32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33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34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35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36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37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38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39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40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41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42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45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46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47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48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49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50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51" name="图片 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52" name="图片 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53" name="图片 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54" name="图片 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55" name="图片 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56" name="图片 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57" name="图片 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58" name="图片 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59" name="图片 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60" name="图片 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61" name="图片 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62" name="图片 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63" name="图片 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64" name="图片 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65" name="图片 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66" name="图片 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67" name="图片 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68" name="图片 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69" name="图片 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70" name="图片 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71" name="图片 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72" name="图片 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73" name="图片 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74" name="图片 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75" name="图片 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76" name="图片 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77" name="图片 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78" name="图片 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79" name="图片 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80" name="图片 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81" name="图片 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82" name="图片 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83" name="图片 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84" name="图片 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85" name="图片 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86" name="图片 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87" name="图片 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88" name="图片 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89" name="图片 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90" name="图片 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91" name="图片 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92" name="图片 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93" name="图片 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94" name="图片 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95" name="图片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96" name="图片 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97" name="图片 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98" name="图片 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099" name="图片 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00" name="图片 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01" name="图片 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02" name="图片 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03" name="图片 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04" name="图片 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05" name="图片 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06" name="图片 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07" name="图片 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08" name="图片 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09" name="图片 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10" name="图片 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11" name="图片 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12" name="图片 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13" name="图片 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14" name="图片 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15" name="图片 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16" name="图片 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17" name="图片 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18" name="图片 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19" name="图片 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20" name="图片 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21" name="图片 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22" name="图片 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23" name="图片 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24" name="图片 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25" name="图片 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26" name="图片 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27" name="图片 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28" name="图片 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29" name="图片 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30" name="图片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31" name="图片 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32" name="图片 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33" name="图片 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34" name="图片 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35" name="图片 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36" name="图片 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37" name="图片 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38" name="图片 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39" name="图片 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40" name="图片 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41" name="图片 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42" name="图片 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43" name="图片 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44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45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46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47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48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49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50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51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52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53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54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55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56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57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58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59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60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61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62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63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64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65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66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67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68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69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70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71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72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73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74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75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76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77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78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79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80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81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82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83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84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85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86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87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88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89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90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91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92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93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94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95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96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97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98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199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00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01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02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03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04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05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06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07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08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09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10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11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12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13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14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15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16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17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18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19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20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21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22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23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24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25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26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27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28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29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30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31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32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33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34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35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36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37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38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39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40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41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242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4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44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45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46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47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48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49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50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51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52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53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54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55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56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57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58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59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60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61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62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63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64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65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66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67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68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69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70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71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72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73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74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75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76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77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78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79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80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81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82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83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84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85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86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87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88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89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90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91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92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93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94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95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96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97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98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299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00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01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02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03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04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05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06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07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08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09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10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11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12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13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14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15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16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17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18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19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20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21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22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23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24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25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26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27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28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29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30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31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32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33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34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35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36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37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38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39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40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41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42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43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44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45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46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47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48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49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50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51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52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53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54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55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56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57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58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59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60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61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62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63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64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65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66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67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68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69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70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71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72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73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74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75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76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77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78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79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80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81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82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83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84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85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86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87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88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89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90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91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92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93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94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95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96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97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98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399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00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01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02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03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04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05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06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07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08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09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10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11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12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13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14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15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16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17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18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19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20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21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22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23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24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25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26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27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28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29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30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31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32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33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34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35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36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37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38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39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40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41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42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45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46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47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48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49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50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51" name="图片 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52" name="图片 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53" name="图片 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54" name="图片 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55" name="图片 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56" name="图片 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57" name="图片 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58" name="图片 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59" name="图片 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60" name="图片 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61" name="图片 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62" name="图片 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63" name="图片 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64" name="图片 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65" name="图片 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66" name="图片 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67" name="图片 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68" name="图片 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69" name="图片 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70" name="图片 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71" name="图片 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72" name="图片 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73" name="图片 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74" name="图片 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75" name="图片 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76" name="图片 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77" name="图片 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78" name="图片 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79" name="图片 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80" name="图片 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81" name="图片 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82" name="图片 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83" name="图片 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84" name="图片 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85" name="图片 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86" name="图片 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87" name="图片 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88" name="图片 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89" name="图片 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90" name="图片 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91" name="图片 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92" name="图片 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93" name="图片 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94" name="图片 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95" name="图片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96" name="图片 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97" name="图片 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98" name="图片 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499" name="图片 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00" name="图片 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01" name="图片 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02" name="图片 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03" name="图片 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04" name="图片 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05" name="图片 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06" name="图片 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07" name="图片 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08" name="图片 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09" name="图片 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10" name="图片 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11" name="图片 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12" name="图片 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13" name="图片 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14" name="图片 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15" name="图片 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16" name="图片 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17" name="图片 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18" name="图片 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19" name="图片 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20" name="图片 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21" name="图片 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22" name="图片 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23" name="图片 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24" name="图片 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25" name="图片 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26" name="图片 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27" name="图片 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28" name="图片 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29" name="图片 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30" name="图片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31" name="图片 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32" name="图片 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33" name="图片 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34" name="图片 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35" name="图片 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36" name="图片 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37" name="图片 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38" name="图片 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39" name="图片 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40" name="图片 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41" name="图片 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42" name="图片 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43" name="图片 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44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45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46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47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48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49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50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51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52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53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54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55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56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57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58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59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60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61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62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63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64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65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66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67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68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69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70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71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72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73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74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75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76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77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78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79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80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81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82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83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84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85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86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87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88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89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90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91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92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93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94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95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96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97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98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599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00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01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02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03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04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05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06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07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08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09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10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11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12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13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14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15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16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17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18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19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20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21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22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23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24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25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26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27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28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29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30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31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32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33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34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35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36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37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38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39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40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41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9642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4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44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45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46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47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48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49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50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51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52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53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54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55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56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57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58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59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60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61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62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63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64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65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66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67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68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69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70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71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72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73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74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75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76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77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78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79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80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81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82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83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84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85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86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87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88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89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90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91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92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93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94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95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96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97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98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699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00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01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02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03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04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05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06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07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08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09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10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11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12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13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14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15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16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17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18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19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20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21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22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23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24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25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26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27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28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29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30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31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32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33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34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35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36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37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38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39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40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41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42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43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44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45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46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47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48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49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50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51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52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53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54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55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56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57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58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59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60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61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62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63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64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65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66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67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68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69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70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71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72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73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74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75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76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77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78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79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80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81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82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83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84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85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86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87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88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89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90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91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92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93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94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95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96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97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98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799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00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01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02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03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04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05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06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07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08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09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10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11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12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13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14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15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16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17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18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19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20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21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22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23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24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25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26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27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28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29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30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31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32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33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34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35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36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37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38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39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40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41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42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43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44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45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46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47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48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49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50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51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52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53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54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55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56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57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58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59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60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61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62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63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64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65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66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67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68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69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70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71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72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73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74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75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76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77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78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79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80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81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82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83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84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85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86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87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88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89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90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91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92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93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94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95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96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97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98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899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00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01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02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03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04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05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06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07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08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09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10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11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12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13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14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15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16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17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18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19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20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21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22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23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24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25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26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27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28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29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30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31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32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33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34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35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36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37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38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39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40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41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42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43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44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45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46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47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48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49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50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51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52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53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54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55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56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57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58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59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60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61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62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63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64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65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66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67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68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69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70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71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72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73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74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75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76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77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78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79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80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81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82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83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84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85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86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87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88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89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90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91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92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93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94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95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96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97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98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9999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00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01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02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03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04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05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06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07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08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09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10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11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12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13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14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15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16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17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18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19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20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21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22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23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24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25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26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27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28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29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30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31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32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33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34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35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36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37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38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39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40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41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42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43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4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45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46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47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48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49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50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51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52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53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54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55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56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57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58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59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60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61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62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63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64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65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66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67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68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69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70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71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72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73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74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75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76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77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78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79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80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81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82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83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84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85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86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87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88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89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90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91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92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93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94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95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96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97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98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099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00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01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02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03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04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05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06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07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08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09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10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11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12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13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14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15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16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17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18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19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20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21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22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23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24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25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26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27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28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29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30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31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32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33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34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35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36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37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38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39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40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41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42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43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44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45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46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47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48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49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50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51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52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53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54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55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56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57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58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59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60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61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62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63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64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65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66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67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68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69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70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71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72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73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74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75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76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77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78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79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80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81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82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83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84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85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86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87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88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89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90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91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92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93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94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95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96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97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98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199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00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01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02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03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04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05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06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07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08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09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10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11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12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13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14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15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16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17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18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19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20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21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22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23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24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25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26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27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28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29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30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31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32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33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34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35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36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37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38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39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40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41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42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43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44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45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46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47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48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49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50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51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52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53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54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55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56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57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58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59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60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61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62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63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64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65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66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67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68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69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70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71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72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73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74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75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76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77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78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79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80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81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82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83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84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85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86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87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88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89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90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91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92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93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94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95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96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97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98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299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00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01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02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03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04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05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06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07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08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09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10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11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12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13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14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15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16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17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18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19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20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21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22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23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24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25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26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27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28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29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30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31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32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33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34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35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36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37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38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39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40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41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42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43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44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45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46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47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48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49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50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51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52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53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54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55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56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57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58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59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60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61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62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63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64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65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66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67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68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69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70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71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72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73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74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75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76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77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78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79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80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81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82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83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84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85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86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87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88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89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90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91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92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93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94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95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96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97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98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399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00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01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02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03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04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05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06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07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08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09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10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11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12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13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14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15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16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17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18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19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20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21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22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23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24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25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26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27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28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29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30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31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32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33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34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35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36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37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38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39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40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41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42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43" name="图片 6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44" name="图片 6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45" name="图片 6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46" name="图片 6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47" name="图片 6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48" name="图片 6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49" name="图片 6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50" name="图片 6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51" name="图片 6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52" name="图片 6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53" name="图片 6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54" name="图片 6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55" name="图片 6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56" name="图片 6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57" name="图片 6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58" name="图片 6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59" name="图片 6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60" name="图片 6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61" name="图片 6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62" name="图片 6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63" name="图片 6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64" name="图片 6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65" name="图片 6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66" name="图片 6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67" name="图片 6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68" name="图片 6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69" name="图片 6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70" name="图片 6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71" name="图片 6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72" name="图片 6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73" name="图片 6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74" name="图片 6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75" name="图片 6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76" name="图片 6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77" name="图片 6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78" name="图片 6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79" name="图片 6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80" name="图片 6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81" name="图片 6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82" name="图片 6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83" name="图片 6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84" name="图片 6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85" name="图片 6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86" name="图片 6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87" name="图片 6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88" name="图片 6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89" name="图片 6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90" name="图片 6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91" name="图片 6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92" name="图片 6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93" name="图片 6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94" name="图片 6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95" name="图片 6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96" name="图片 6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97" name="图片 6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98" name="图片 6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499" name="图片 6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00" name="图片 6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01" name="图片 6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02" name="图片 6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03" name="图片 6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04" name="图片 6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05" name="图片 6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06" name="图片 6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07" name="图片 6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08" name="图片 6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09" name="图片 6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10" name="图片 6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189865</xdr:colOff>
      <xdr:row>118</xdr:row>
      <xdr:rowOff>133350</xdr:rowOff>
    </xdr:to>
    <xdr:pic>
      <xdr:nvPicPr>
        <xdr:cNvPr id="10511" name="图片 6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188595</xdr:colOff>
      <xdr:row>118</xdr:row>
      <xdr:rowOff>133350</xdr:rowOff>
    </xdr:to>
    <xdr:pic>
      <xdr:nvPicPr>
        <xdr:cNvPr id="1324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6172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133350</xdr:rowOff>
    </xdr:to>
    <xdr:pic>
      <xdr:nvPicPr>
        <xdr:cNvPr id="443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188595</xdr:colOff>
      <xdr:row>0</xdr:row>
      <xdr:rowOff>133350</xdr:rowOff>
    </xdr:to>
    <xdr:pic>
      <xdr:nvPicPr>
        <xdr:cNvPr id="443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540510" y="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.4-5&#31532;&#65288;2&#65289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花名册"/>
      <sheetName val="申请单位部分员工花名册"/>
      <sheetName val="申请个人部分高校生花名册"/>
    </sheetNames>
    <sheetDataSet>
      <sheetData sheetId="0">
        <row r="2">
          <cell r="F2" t="str">
            <v>统一社会信用代码</v>
          </cell>
          <cell r="G2" t="str">
            <v>单位社保账号</v>
          </cell>
          <cell r="H2" t="str">
            <v>法定代表人</v>
          </cell>
        </row>
        <row r="3">
          <cell r="F3" t="str">
            <v>91653101MA79LM0455</v>
          </cell>
          <cell r="G3">
            <v>65650024953</v>
          </cell>
          <cell r="H3" t="str">
            <v>阿布拉·买买提艾力</v>
          </cell>
        </row>
        <row r="4">
          <cell r="F4" t="str">
            <v>91653101MA7CQA4C35</v>
          </cell>
          <cell r="G4">
            <v>65313035956</v>
          </cell>
          <cell r="H4" t="str">
            <v>阿布拉·买买提艾力</v>
          </cell>
        </row>
        <row r="5">
          <cell r="F5" t="str">
            <v>91653101MA78NU514K</v>
          </cell>
          <cell r="G5">
            <v>65313037699</v>
          </cell>
          <cell r="H5" t="str">
            <v>朱山</v>
          </cell>
        </row>
        <row r="6">
          <cell r="F6" t="str">
            <v>916531010853991790</v>
          </cell>
          <cell r="G6">
            <v>65314286394</v>
          </cell>
          <cell r="H6" t="str">
            <v>张玲</v>
          </cell>
        </row>
        <row r="7">
          <cell r="F7" t="str">
            <v>91653101MAD4KX2KXL</v>
          </cell>
          <cell r="G7">
            <v>65315330678</v>
          </cell>
          <cell r="H7" t="str">
            <v>赵怀震</v>
          </cell>
        </row>
        <row r="8">
          <cell r="F8" t="str">
            <v>91653101MA777JF79A</v>
          </cell>
          <cell r="G8">
            <v>65314292239</v>
          </cell>
          <cell r="H8" t="str">
            <v>仝旭山</v>
          </cell>
        </row>
        <row r="9">
          <cell r="F9" t="str">
            <v>91653101MA784EW51P</v>
          </cell>
          <cell r="G9">
            <v>65314300480</v>
          </cell>
          <cell r="H9" t="str">
            <v>姬鹏理</v>
          </cell>
        </row>
        <row r="10">
          <cell r="F10" t="str">
            <v>91653101726981696C</v>
          </cell>
          <cell r="G10">
            <v>65314280596</v>
          </cell>
          <cell r="H10" t="str">
            <v>黄革路</v>
          </cell>
        </row>
        <row r="11">
          <cell r="F11" t="str">
            <v>91653100722330458E</v>
          </cell>
          <cell r="G11">
            <v>65314280599</v>
          </cell>
          <cell r="H11" t="str">
            <v>黄苏诺</v>
          </cell>
        </row>
        <row r="12">
          <cell r="F12" t="str">
            <v>91653101MA7779JG0P</v>
          </cell>
          <cell r="G12">
            <v>65314293638</v>
          </cell>
          <cell r="H12" t="str">
            <v>张天娇</v>
          </cell>
        </row>
        <row r="13">
          <cell r="F13" t="str">
            <v>91653101MA7918T696</v>
          </cell>
          <cell r="G13">
            <v>65313096007</v>
          </cell>
          <cell r="H13" t="str">
            <v>路振蕊</v>
          </cell>
        </row>
        <row r="14">
          <cell r="F14" t="str">
            <v>91653101062050599A</v>
          </cell>
          <cell r="G14">
            <v>65314283887</v>
          </cell>
          <cell r="H14" t="str">
            <v>刘丙轩</v>
          </cell>
        </row>
        <row r="15">
          <cell r="F15" t="str">
            <v>91653101MA77U8BE64</v>
          </cell>
          <cell r="G15">
            <v>65314290619</v>
          </cell>
          <cell r="H15" t="str">
            <v>艾力亚森·伊敏</v>
          </cell>
        </row>
        <row r="16">
          <cell r="F16" t="str">
            <v>91653101MA78RHQL8E</v>
          </cell>
          <cell r="G16">
            <v>65650020881</v>
          </cell>
          <cell r="H16" t="str">
            <v>叶金玲</v>
          </cell>
        </row>
        <row r="17">
          <cell r="F17" t="str">
            <v>91653101MA77YNGF97</v>
          </cell>
          <cell r="G17">
            <v>65314290375</v>
          </cell>
          <cell r="H17" t="str">
            <v>王海龙</v>
          </cell>
        </row>
        <row r="18">
          <cell r="F18" t="str">
            <v>91653122MA786BBN8M</v>
          </cell>
          <cell r="G18">
            <v>65314293963</v>
          </cell>
          <cell r="H18" t="str">
            <v>赵明东</v>
          </cell>
        </row>
        <row r="19">
          <cell r="F19" t="str">
            <v>91653101710824573Q</v>
          </cell>
          <cell r="G19">
            <v>65314270036</v>
          </cell>
          <cell r="H19" t="str">
            <v>孟照国</v>
          </cell>
        </row>
        <row r="20">
          <cell r="F20" t="str">
            <v>91653101MA780EER5A</v>
          </cell>
          <cell r="G20">
            <v>65314291063</v>
          </cell>
          <cell r="H20" t="str">
            <v>艾尼娃·阿不都拉</v>
          </cell>
        </row>
        <row r="21">
          <cell r="F21" t="str">
            <v>91653101230030432D</v>
          </cell>
          <cell r="G21">
            <v>65314270063</v>
          </cell>
          <cell r="H21" t="str">
            <v>王永宏</v>
          </cell>
        </row>
        <row r="22">
          <cell r="F22" t="str">
            <v>91653101MABU5QP603</v>
          </cell>
          <cell r="G22">
            <v>65650009476</v>
          </cell>
          <cell r="H22" t="str">
            <v>李微</v>
          </cell>
        </row>
        <row r="23">
          <cell r="F23" t="str">
            <v>91653101MA78X1U43T</v>
          </cell>
          <cell r="G23">
            <v>65315308514</v>
          </cell>
          <cell r="H23" t="str">
            <v>陈欢</v>
          </cell>
        </row>
        <row r="24">
          <cell r="F24" t="str">
            <v>91653101MA7ACAQ66P</v>
          </cell>
          <cell r="G24">
            <v>65314298561</v>
          </cell>
          <cell r="H24" t="str">
            <v>张平</v>
          </cell>
        </row>
        <row r="25">
          <cell r="F25" t="str">
            <v>91653101MA785WGH20</v>
          </cell>
          <cell r="G25">
            <v>65314299578</v>
          </cell>
          <cell r="H25" t="str">
            <v>韩文礼</v>
          </cell>
        </row>
        <row r="26">
          <cell r="F26" t="str">
            <v>91653101MA77Y1MF7M</v>
          </cell>
          <cell r="G26">
            <v>65314291189</v>
          </cell>
          <cell r="H26" t="str">
            <v>闫冬</v>
          </cell>
        </row>
        <row r="27">
          <cell r="F27" t="str">
            <v>91653121787615825X</v>
          </cell>
          <cell r="G27">
            <v>65314284233</v>
          </cell>
          <cell r="H27" t="str">
            <v>孙思</v>
          </cell>
        </row>
        <row r="28">
          <cell r="F28" t="str">
            <v>91653101MA7J25Y24J</v>
          </cell>
          <cell r="G28">
            <v>65315308511</v>
          </cell>
          <cell r="H28" t="str">
            <v>王兴华</v>
          </cell>
        </row>
        <row r="29">
          <cell r="F29" t="str">
            <v>91653101MA78JPL453</v>
          </cell>
          <cell r="G29">
            <v>65314296509</v>
          </cell>
          <cell r="H29" t="str">
            <v>刘飞虎</v>
          </cell>
        </row>
        <row r="30">
          <cell r="F30" t="str">
            <v>91659003MAC7DA4D5B</v>
          </cell>
          <cell r="G30">
            <v>65315362432</v>
          </cell>
          <cell r="H30" t="str">
            <v>李志</v>
          </cell>
        </row>
        <row r="31">
          <cell r="F31" t="str">
            <v>91653101MACKBB9UX5</v>
          </cell>
          <cell r="G31">
            <v>65315310262</v>
          </cell>
          <cell r="H31" t="str">
            <v>钟兵</v>
          </cell>
        </row>
        <row r="32">
          <cell r="F32" t="str">
            <v>91653101MADK6N119X</v>
          </cell>
          <cell r="G32">
            <v>65315364006</v>
          </cell>
          <cell r="H32" t="str">
            <v>郭丹丹</v>
          </cell>
        </row>
        <row r="33">
          <cell r="F33" t="str">
            <v>916531017155990376</v>
          </cell>
          <cell r="G33">
            <v>65314170347</v>
          </cell>
          <cell r="H33" t="str">
            <v>折万华</v>
          </cell>
        </row>
        <row r="34">
          <cell r="F34" t="str">
            <v>91653101MA79LG444L</v>
          </cell>
          <cell r="G34">
            <v>65313033851</v>
          </cell>
          <cell r="H34" t="str">
            <v>苏磊</v>
          </cell>
        </row>
        <row r="35">
          <cell r="F35" t="str">
            <v>91653101MA78U5MM4T</v>
          </cell>
          <cell r="G35">
            <v>65313037634</v>
          </cell>
          <cell r="H35" t="str">
            <v>陈献忠</v>
          </cell>
        </row>
        <row r="36">
          <cell r="F36" t="str">
            <v>91653101MA78ECEK9E</v>
          </cell>
          <cell r="G36">
            <v>65314298986</v>
          </cell>
          <cell r="H36" t="str">
            <v>陈献忠</v>
          </cell>
        </row>
        <row r="37">
          <cell r="F37" t="str">
            <v>9165310072694668X9</v>
          </cell>
          <cell r="G37">
            <v>65314175662</v>
          </cell>
          <cell r="H37" t="str">
            <v>赵建国</v>
          </cell>
        </row>
        <row r="38">
          <cell r="F38" t="str">
            <v>91653101MA7ABUD70T</v>
          </cell>
          <cell r="G38">
            <v>65314296513</v>
          </cell>
          <cell r="H38" t="str">
            <v>董志浦</v>
          </cell>
        </row>
        <row r="39">
          <cell r="F39" t="str">
            <v>916531013288649885</v>
          </cell>
          <cell r="G39">
            <v>65314285805</v>
          </cell>
          <cell r="H39" t="str">
            <v>梅方勇</v>
          </cell>
        </row>
        <row r="40">
          <cell r="F40" t="str">
            <v>91653101MADDMLPGXE</v>
          </cell>
          <cell r="G40">
            <v>65315350484</v>
          </cell>
          <cell r="H40" t="str">
            <v>李跃</v>
          </cell>
        </row>
        <row r="41">
          <cell r="F41" t="str">
            <v>91653101676345236W</v>
          </cell>
          <cell r="G41">
            <v>65314289098</v>
          </cell>
          <cell r="H41" t="str">
            <v>张贵宾</v>
          </cell>
        </row>
        <row r="42">
          <cell r="F42" t="str">
            <v>91653101057733045H</v>
          </cell>
          <cell r="G42">
            <v>65314291906</v>
          </cell>
          <cell r="H42" t="str">
            <v>张自波</v>
          </cell>
        </row>
        <row r="43">
          <cell r="F43" t="str">
            <v>91653101MACLP6D38D</v>
          </cell>
          <cell r="G43">
            <v>65313229825</v>
          </cell>
          <cell r="H43" t="str">
            <v>牛金涛</v>
          </cell>
        </row>
        <row r="44">
          <cell r="F44" t="str">
            <v>91653101MABJJ70X7G</v>
          </cell>
          <cell r="G44">
            <v>65313034680</v>
          </cell>
          <cell r="H44" t="str">
            <v>孙建平</v>
          </cell>
        </row>
        <row r="45">
          <cell r="F45" t="str">
            <v>91653101MA78CKAHXN</v>
          </cell>
          <cell r="G45">
            <v>65313033946</v>
          </cell>
          <cell r="H45" t="str">
            <v>苟亚强</v>
          </cell>
        </row>
        <row r="46">
          <cell r="F46" t="str">
            <v>91653100560521875P</v>
          </cell>
          <cell r="G46">
            <v>65314175874</v>
          </cell>
          <cell r="H46" t="str">
            <v>阿不都·达吾提</v>
          </cell>
        </row>
        <row r="47">
          <cell r="F47" t="str">
            <v>91653101751673601R</v>
          </cell>
          <cell r="G47">
            <v>65314299838</v>
          </cell>
          <cell r="H47" t="str">
            <v>买尔甫·萨吾提</v>
          </cell>
        </row>
        <row r="48">
          <cell r="F48" t="str">
            <v>91653101MABJJ7N46G</v>
          </cell>
          <cell r="G48">
            <v>65314285861</v>
          </cell>
          <cell r="H48" t="str">
            <v>李垂刊</v>
          </cell>
        </row>
        <row r="49">
          <cell r="F49" t="str">
            <v>91653101MADNBDJ75M</v>
          </cell>
          <cell r="G49">
            <v>65314173342</v>
          </cell>
          <cell r="H49" t="str">
            <v>汤文晶</v>
          </cell>
        </row>
        <row r="50">
          <cell r="F50" t="str">
            <v>91653100230001797M</v>
          </cell>
          <cell r="G50">
            <v>65314175592</v>
          </cell>
          <cell r="H50" t="str">
            <v>帕尔哈提·如孜</v>
          </cell>
        </row>
        <row r="51">
          <cell r="F51" t="str">
            <v>91653101MA796A4W5Q</v>
          </cell>
          <cell r="G51">
            <v>65313048701</v>
          </cell>
          <cell r="H51" t="str">
            <v>李小红</v>
          </cell>
        </row>
        <row r="52">
          <cell r="F52" t="str">
            <v>91653101328918392A</v>
          </cell>
          <cell r="G52">
            <v>65314285971</v>
          </cell>
          <cell r="H52" t="str">
            <v>艾克拜·色依提</v>
          </cell>
        </row>
        <row r="53">
          <cell r="F53" t="str">
            <v>916531015802299273</v>
          </cell>
          <cell r="G53">
            <v>65314289043</v>
          </cell>
          <cell r="H53" t="str">
            <v>买买提热依木·沙吾提</v>
          </cell>
        </row>
        <row r="54">
          <cell r="F54" t="str">
            <v>91653101MA7AC8H8XT</v>
          </cell>
          <cell r="G54">
            <v>65313093865</v>
          </cell>
          <cell r="H54" t="str">
            <v>臧洪忠</v>
          </cell>
        </row>
        <row r="55">
          <cell r="F55" t="str">
            <v>916531013331188837</v>
          </cell>
          <cell r="G55">
            <v>65314291601</v>
          </cell>
          <cell r="H55" t="str">
            <v>艾散江·吐尔孙</v>
          </cell>
        </row>
        <row r="56">
          <cell r="F56" t="str">
            <v>916531015725086358</v>
          </cell>
          <cell r="G56">
            <v>65314284702</v>
          </cell>
          <cell r="H56" t="str">
            <v>叶建新</v>
          </cell>
        </row>
        <row r="57">
          <cell r="F57" t="str">
            <v>91653101MA7MBN5Y2K</v>
          </cell>
          <cell r="G57">
            <v>65315333076</v>
          </cell>
          <cell r="H57" t="str">
            <v>徐明</v>
          </cell>
        </row>
        <row r="58">
          <cell r="F58" t="str">
            <v>91653101MADELTYP8J</v>
          </cell>
          <cell r="G58">
            <v>65315367406</v>
          </cell>
          <cell r="H58" t="str">
            <v>阿卜力米提·亚森</v>
          </cell>
        </row>
        <row r="59">
          <cell r="F59" t="str">
            <v>91653101MADKU0D48M</v>
          </cell>
          <cell r="G59">
            <v>65315362963</v>
          </cell>
          <cell r="H59" t="str">
            <v>苏鹏</v>
          </cell>
        </row>
        <row r="60">
          <cell r="F60" t="str">
            <v>91653100MAC8WD3722</v>
          </cell>
          <cell r="G60">
            <v>65313105456</v>
          </cell>
          <cell r="H60" t="str">
            <v>范孝天</v>
          </cell>
        </row>
        <row r="61">
          <cell r="F61" t="str">
            <v>91653101MAD99CUT9G</v>
          </cell>
          <cell r="G61">
            <v>65315365624</v>
          </cell>
          <cell r="H61" t="str">
            <v>马云飞</v>
          </cell>
        </row>
        <row r="62">
          <cell r="F62" t="str">
            <v>91653001MA78M71X26</v>
          </cell>
          <cell r="G62">
            <v>65304144080</v>
          </cell>
          <cell r="H62" t="str">
            <v>赵川</v>
          </cell>
        </row>
        <row r="63">
          <cell r="F63" t="str">
            <v>916531010995141829</v>
          </cell>
          <cell r="G63">
            <v>65314297680</v>
          </cell>
          <cell r="H63" t="str">
            <v>李小燕</v>
          </cell>
        </row>
        <row r="64">
          <cell r="F64" t="str">
            <v>916531015725067528</v>
          </cell>
          <cell r="G64">
            <v>65314294286</v>
          </cell>
          <cell r="H64" t="str">
            <v>李跃辉</v>
          </cell>
        </row>
        <row r="65">
          <cell r="F65" t="str">
            <v>91653101MA78T64H6U</v>
          </cell>
          <cell r="G65">
            <v>65314299283</v>
          </cell>
          <cell r="H65" t="str">
            <v>张立</v>
          </cell>
        </row>
        <row r="66">
          <cell r="F66" t="str">
            <v>91653101MAD7T9AK7B</v>
          </cell>
          <cell r="G66">
            <v>65315336879</v>
          </cell>
          <cell r="H66" t="str">
            <v>许振兴</v>
          </cell>
        </row>
        <row r="67">
          <cell r="F67" t="str">
            <v>91653101MA77750N6D</v>
          </cell>
          <cell r="G67">
            <v>65314286393</v>
          </cell>
          <cell r="H67" t="str">
            <v>李立</v>
          </cell>
        </row>
        <row r="68">
          <cell r="F68" t="str">
            <v>91653100MA775RK632</v>
          </cell>
          <cell r="G68">
            <v>65314289041</v>
          </cell>
          <cell r="H68" t="str">
            <v>李强</v>
          </cell>
        </row>
        <row r="69">
          <cell r="F69" t="str">
            <v>91653100726947615Y</v>
          </cell>
          <cell r="G69">
            <v>65314270271</v>
          </cell>
          <cell r="H69" t="str">
            <v>李超其</v>
          </cell>
        </row>
        <row r="70">
          <cell r="F70" t="str">
            <v>91653101MABM63PW96</v>
          </cell>
          <cell r="G70">
            <v>65313083151</v>
          </cell>
          <cell r="H70" t="str">
            <v>徐朋飞</v>
          </cell>
        </row>
        <row r="71">
          <cell r="F71" t="str">
            <v>91653101MA77YFWN4G</v>
          </cell>
          <cell r="G71">
            <v>65314292129</v>
          </cell>
          <cell r="H71" t="str">
            <v>徐朋飞</v>
          </cell>
        </row>
        <row r="72">
          <cell r="F72" t="str">
            <v>9165310057621882X7</v>
          </cell>
          <cell r="G72">
            <v>65314282852</v>
          </cell>
          <cell r="H72" t="str">
            <v>孙国强</v>
          </cell>
        </row>
        <row r="73">
          <cell r="F73" t="str">
            <v>91653101MA775FU72K</v>
          </cell>
          <cell r="G73">
            <v>65314290086</v>
          </cell>
          <cell r="H73" t="str">
            <v>桑江林</v>
          </cell>
        </row>
        <row r="74">
          <cell r="F74" t="str">
            <v>91653101MA77M13836</v>
          </cell>
          <cell r="G74">
            <v>65314291493</v>
          </cell>
          <cell r="H74" t="str">
            <v>丁玉娟</v>
          </cell>
        </row>
        <row r="75">
          <cell r="F75" t="str">
            <v>91653101MA77MEMM4T</v>
          </cell>
          <cell r="G75">
            <v>65313081666</v>
          </cell>
          <cell r="H75" t="str">
            <v>张已</v>
          </cell>
        </row>
        <row r="76">
          <cell r="F76" t="str">
            <v>91653101MA77YQYQ1M</v>
          </cell>
          <cell r="G76">
            <v>65314299566</v>
          </cell>
          <cell r="H76" t="str">
            <v>赵彦海</v>
          </cell>
        </row>
        <row r="77">
          <cell r="F77" t="str">
            <v>91653101MABRXQ0U8K</v>
          </cell>
          <cell r="G77">
            <v>65315309819</v>
          </cell>
          <cell r="H77" t="str">
            <v>赵秀娟</v>
          </cell>
        </row>
        <row r="78">
          <cell r="F78" t="str">
            <v>91653101MA780P742L</v>
          </cell>
          <cell r="G78">
            <v>65314293344</v>
          </cell>
          <cell r="H78" t="str">
            <v>李明</v>
          </cell>
        </row>
        <row r="79">
          <cell r="F79" t="str">
            <v>91653101MA78Q0DB1E</v>
          </cell>
          <cell r="G79">
            <v>65314297280</v>
          </cell>
          <cell r="H79" t="str">
            <v>张艳</v>
          </cell>
        </row>
        <row r="80">
          <cell r="F80" t="str">
            <v>9165310157622922XJ</v>
          </cell>
          <cell r="G80">
            <v>65314282059</v>
          </cell>
          <cell r="H80" t="str">
            <v>王奇涛</v>
          </cell>
        </row>
        <row r="81">
          <cell r="F81" t="str">
            <v>91653101MA785NLY9E</v>
          </cell>
          <cell r="G81">
            <v>65314291974</v>
          </cell>
          <cell r="H81" t="str">
            <v>曲建强</v>
          </cell>
        </row>
        <row r="82">
          <cell r="F82" t="str">
            <v>91653101MACNLMA75H</v>
          </cell>
          <cell r="G82">
            <v>65315318147</v>
          </cell>
          <cell r="H82" t="str">
            <v>郜晓孟</v>
          </cell>
        </row>
        <row r="83">
          <cell r="F83" t="str">
            <v>91653101MAD7QGL49X</v>
          </cell>
          <cell r="G83">
            <v>65315345582</v>
          </cell>
          <cell r="H83" t="str">
            <v>文春生</v>
          </cell>
        </row>
        <row r="84">
          <cell r="F84" t="str">
            <v>91653101MA776RXX2M</v>
          </cell>
          <cell r="G84">
            <v>65314291373</v>
          </cell>
          <cell r="H84" t="str">
            <v>赵娣</v>
          </cell>
        </row>
        <row r="85">
          <cell r="F85" t="str">
            <v>91653101MA78T3GA76</v>
          </cell>
          <cell r="G85">
            <v>65314298257</v>
          </cell>
          <cell r="H85" t="str">
            <v>塔依尔江·吐孙</v>
          </cell>
        </row>
        <row r="86">
          <cell r="F86" t="str">
            <v>91653101MA785GE90F</v>
          </cell>
          <cell r="G86">
            <v>65315389321</v>
          </cell>
          <cell r="H86" t="str">
            <v>麦麦提明·台外库</v>
          </cell>
        </row>
        <row r="87">
          <cell r="F87" t="str">
            <v>91653101MA7841EK42</v>
          </cell>
          <cell r="G87">
            <v>65314292194</v>
          </cell>
          <cell r="H87" t="str">
            <v>刘亚茹</v>
          </cell>
        </row>
        <row r="88">
          <cell r="F88" t="str">
            <v>9165310171297126X7</v>
          </cell>
          <cell r="G88">
            <v>65314173246</v>
          </cell>
          <cell r="H88" t="str">
            <v>陈炎坤</v>
          </cell>
        </row>
        <row r="89">
          <cell r="F89" t="str">
            <v>91653101MA78APN65J</v>
          </cell>
          <cell r="G89">
            <v>65315337833</v>
          </cell>
          <cell r="H89" t="str">
            <v>阿布都肉斯力·阿布力米提</v>
          </cell>
        </row>
        <row r="90">
          <cell r="F90" t="str">
            <v>91653101MA78HU9092</v>
          </cell>
          <cell r="G90">
            <v>65314294867</v>
          </cell>
          <cell r="H90" t="str">
            <v>薛松</v>
          </cell>
        </row>
        <row r="91">
          <cell r="F91" t="str">
            <v>91653101MA7FBCYM2G</v>
          </cell>
          <cell r="G91">
            <v>65313085507</v>
          </cell>
          <cell r="H91" t="str">
            <v>唐新川</v>
          </cell>
        </row>
        <row r="92">
          <cell r="F92" t="str">
            <v>9165310067341104X7</v>
          </cell>
          <cell r="G92">
            <v>65314297197</v>
          </cell>
          <cell r="H92" t="str">
            <v>许保成</v>
          </cell>
        </row>
        <row r="93">
          <cell r="F93" t="str">
            <v>91653101580216798L</v>
          </cell>
          <cell r="G93">
            <v>65314297195</v>
          </cell>
          <cell r="H93" t="str">
            <v>许保成</v>
          </cell>
        </row>
        <row r="94">
          <cell r="F94" t="str">
            <v>91653100738357946W</v>
          </cell>
          <cell r="G94">
            <v>65314270003</v>
          </cell>
          <cell r="H94" t="str">
            <v>许保成</v>
          </cell>
        </row>
        <row r="95">
          <cell r="F95" t="str">
            <v>91653100397992940D</v>
          </cell>
          <cell r="G95">
            <v>65314297795</v>
          </cell>
          <cell r="H95" t="str">
            <v>许飞</v>
          </cell>
        </row>
        <row r="96">
          <cell r="F96" t="str">
            <v>91653101MACLCH6B88</v>
          </cell>
          <cell r="G96">
            <v>65313224551</v>
          </cell>
          <cell r="H96" t="str">
            <v>罗克兵</v>
          </cell>
        </row>
        <row r="97">
          <cell r="F97" t="str">
            <v>91653101MA77KJCL57</v>
          </cell>
          <cell r="G97">
            <v>65314290402</v>
          </cell>
          <cell r="H97" t="str">
            <v>潘银银</v>
          </cell>
        </row>
        <row r="98">
          <cell r="F98" t="str">
            <v>916531010760597388</v>
          </cell>
          <cell r="G98">
            <v>65314283580</v>
          </cell>
          <cell r="H98" t="str">
            <v>李苗</v>
          </cell>
        </row>
        <row r="99">
          <cell r="F99" t="str">
            <v>91653101MA79HCFT6U</v>
          </cell>
          <cell r="G99">
            <v>65313039204</v>
          </cell>
          <cell r="H99" t="str">
            <v>李立</v>
          </cell>
        </row>
        <row r="100">
          <cell r="F100" t="str">
            <v>91653101MA7MBH364H</v>
          </cell>
          <cell r="G100">
            <v>65313082277</v>
          </cell>
          <cell r="H100" t="str">
            <v>吐逊姑·居买</v>
          </cell>
        </row>
        <row r="101">
          <cell r="F101" t="str">
            <v>91653101MACFR64Q46</v>
          </cell>
          <cell r="G101">
            <v>65313223131</v>
          </cell>
          <cell r="H101" t="str">
            <v>买吾兰·木合太尔</v>
          </cell>
        </row>
        <row r="102">
          <cell r="F102" t="str">
            <v>91653101MACPP7MFX7</v>
          </cell>
          <cell r="G102">
            <v>65313229164</v>
          </cell>
          <cell r="H102" t="str">
            <v>阿迪力·玉苏普</v>
          </cell>
        </row>
        <row r="103">
          <cell r="F103" t="str">
            <v>91659003MA78RFYP61</v>
          </cell>
          <cell r="G103">
            <v>65315369438</v>
          </cell>
          <cell r="H103" t="str">
            <v>蔡雨涵</v>
          </cell>
        </row>
        <row r="104">
          <cell r="F104" t="str">
            <v>91653101MACX7EWF1E</v>
          </cell>
          <cell r="G104">
            <v>65315314022</v>
          </cell>
          <cell r="H104" t="str">
            <v>哈斯木·依米提</v>
          </cell>
        </row>
        <row r="105">
          <cell r="F105" t="str">
            <v>91653101333122380X</v>
          </cell>
          <cell r="G105">
            <v>65314286181</v>
          </cell>
          <cell r="H105" t="str">
            <v>杨维军</v>
          </cell>
        </row>
        <row r="106">
          <cell r="F106" t="str">
            <v>91653101MA78K77U55</v>
          </cell>
          <cell r="G106">
            <v>65314296161</v>
          </cell>
          <cell r="H106" t="str">
            <v>段肖伟</v>
          </cell>
        </row>
        <row r="107">
          <cell r="F107" t="str">
            <v>91653100MA78MFWNXC</v>
          </cell>
          <cell r="G107">
            <v>65313097527</v>
          </cell>
          <cell r="H107" t="str">
            <v>葛学刚</v>
          </cell>
        </row>
        <row r="108">
          <cell r="F108" t="str">
            <v>916531015605089371</v>
          </cell>
          <cell r="G108">
            <v>65314281439</v>
          </cell>
          <cell r="H108" t="str">
            <v>聂慧娟</v>
          </cell>
        </row>
        <row r="109">
          <cell r="F109" t="str">
            <v>916531015688834403</v>
          </cell>
          <cell r="G109">
            <v>65314283285</v>
          </cell>
          <cell r="H109" t="str">
            <v>王俪郿</v>
          </cell>
        </row>
        <row r="110">
          <cell r="F110" t="str">
            <v>916531016934029250</v>
          </cell>
          <cell r="G110">
            <v>65314283352</v>
          </cell>
          <cell r="H110" t="str">
            <v>王俪郿</v>
          </cell>
        </row>
        <row r="111">
          <cell r="F111" t="str">
            <v>91653101MADAHGCE76</v>
          </cell>
          <cell r="G111">
            <v>65315359226</v>
          </cell>
          <cell r="H111" t="str">
            <v>柳秀玲</v>
          </cell>
        </row>
        <row r="112">
          <cell r="F112" t="str">
            <v>91653101MA7KM5474R</v>
          </cell>
          <cell r="G112">
            <v>65313044477</v>
          </cell>
          <cell r="H112" t="str">
            <v>陈蔡飞</v>
          </cell>
        </row>
        <row r="113">
          <cell r="F113" t="str">
            <v>91653101MAD6DU1EX2</v>
          </cell>
          <cell r="G113">
            <v>65315339571</v>
          </cell>
          <cell r="H113" t="str">
            <v>吴正为</v>
          </cell>
        </row>
        <row r="114">
          <cell r="F114" t="str">
            <v>91653101MA7JMTHD0J</v>
          </cell>
          <cell r="G114">
            <v>65313044478</v>
          </cell>
          <cell r="H114" t="str">
            <v>谢彬彬</v>
          </cell>
        </row>
        <row r="115">
          <cell r="F115" t="str">
            <v>916531017637977916</v>
          </cell>
          <cell r="G115">
            <v>65314173086</v>
          </cell>
          <cell r="H115" t="str">
            <v>王奇涛</v>
          </cell>
        </row>
        <row r="116">
          <cell r="F116" t="str">
            <v>91653101MA777X16X7</v>
          </cell>
          <cell r="G116">
            <v>65314289978</v>
          </cell>
          <cell r="H116" t="str">
            <v>白海锋</v>
          </cell>
        </row>
        <row r="117">
          <cell r="F117" t="str">
            <v>916531017344656245</v>
          </cell>
          <cell r="G117">
            <v>65314170283</v>
          </cell>
          <cell r="H117" t="str">
            <v>顾刚</v>
          </cell>
        </row>
        <row r="118">
          <cell r="F118" t="str">
            <v>91653101MAE3L3T025</v>
          </cell>
          <cell r="G118">
            <v>65315388570</v>
          </cell>
          <cell r="H118" t="str">
            <v>魏玉鹏</v>
          </cell>
        </row>
        <row r="119">
          <cell r="F119" t="str">
            <v>91653101MAEBMKAK44</v>
          </cell>
          <cell r="G119">
            <v>65315397929</v>
          </cell>
          <cell r="H119" t="str">
            <v>孙伟</v>
          </cell>
        </row>
        <row r="120">
          <cell r="F120" t="str">
            <v>91653101MA78Y3YFXX</v>
          </cell>
          <cell r="G120">
            <v>65314299394</v>
          </cell>
          <cell r="H120" t="str">
            <v>王海</v>
          </cell>
        </row>
        <row r="121">
          <cell r="F121" t="str">
            <v>91653101MABQUYQH15</v>
          </cell>
          <cell r="G121">
            <v>65313086053</v>
          </cell>
          <cell r="H121" t="str">
            <v>刘维</v>
          </cell>
        </row>
        <row r="122">
          <cell r="F122" t="str">
            <v>91659003MACDXNE10A</v>
          </cell>
          <cell r="G122">
            <v>65315405034</v>
          </cell>
          <cell r="H122" t="str">
            <v>潘瑞瑞</v>
          </cell>
        </row>
        <row r="123">
          <cell r="F123" t="str">
            <v>91653101MABN66K126</v>
          </cell>
          <cell r="G123">
            <v>65315345920</v>
          </cell>
          <cell r="H123" t="str">
            <v>蒋永芳</v>
          </cell>
        </row>
        <row r="124">
          <cell r="F124" t="str">
            <v>91653101MAD58UNK0B</v>
          </cell>
          <cell r="G124">
            <v>65315331227</v>
          </cell>
          <cell r="H124" t="str">
            <v>柳小丹</v>
          </cell>
        </row>
        <row r="125">
          <cell r="F125" t="str">
            <v>91653101MA79FLAP5K</v>
          </cell>
          <cell r="G125">
            <v>65650020673</v>
          </cell>
          <cell r="H125" t="str">
            <v>俞兆文</v>
          </cell>
        </row>
        <row r="126">
          <cell r="F126" t="str">
            <v>91653101MA78604M5N</v>
          </cell>
          <cell r="G126">
            <v>65314292788</v>
          </cell>
          <cell r="H126" t="str">
            <v>马雄燕</v>
          </cell>
        </row>
        <row r="127">
          <cell r="F127" t="str">
            <v>91653101MAC761G61J</v>
          </cell>
          <cell r="G127">
            <v>65313104787</v>
          </cell>
          <cell r="H127" t="str">
            <v>石忠波</v>
          </cell>
        </row>
        <row r="128">
          <cell r="F128" t="str">
            <v>91653101763798962Q</v>
          </cell>
          <cell r="G128">
            <v>65314282712</v>
          </cell>
          <cell r="H128" t="str">
            <v>李轶群</v>
          </cell>
        </row>
        <row r="129">
          <cell r="F129" t="str">
            <v>91653101MA776MJC8B</v>
          </cell>
          <cell r="G129">
            <v>65314290318</v>
          </cell>
          <cell r="H129" t="str">
            <v>阿布都热合曼·托合提</v>
          </cell>
        </row>
        <row r="130">
          <cell r="F130" t="str">
            <v>91653100686450670Y</v>
          </cell>
          <cell r="G130">
            <v>65314281715</v>
          </cell>
          <cell r="H130" t="str">
            <v>马鸿桥</v>
          </cell>
        </row>
        <row r="131">
          <cell r="F131" t="str">
            <v>91653101MA782JL97E</v>
          </cell>
          <cell r="G131">
            <v>65313097478</v>
          </cell>
          <cell r="H131" t="str">
            <v>武新东</v>
          </cell>
        </row>
        <row r="132">
          <cell r="F132" t="str">
            <v>91653101MA78JJE79C</v>
          </cell>
          <cell r="G132">
            <v>65314298249</v>
          </cell>
          <cell r="H132" t="str">
            <v>买然古丽·阿不都拉</v>
          </cell>
        </row>
        <row r="133">
          <cell r="F133" t="str">
            <v>91653101592831843Y</v>
          </cell>
          <cell r="G133">
            <v>65314283360</v>
          </cell>
          <cell r="H133" t="str">
            <v>徐杜伟</v>
          </cell>
        </row>
        <row r="134">
          <cell r="F134" t="str">
            <v>91653101MA77AQ3G19</v>
          </cell>
          <cell r="G134">
            <v>65314293848</v>
          </cell>
          <cell r="H134" t="str">
            <v>牛金雄</v>
          </cell>
        </row>
        <row r="135">
          <cell r="F135" t="str">
            <v>91653101MA77PHWE7R</v>
          </cell>
          <cell r="G135">
            <v>65314291993</v>
          </cell>
          <cell r="H135" t="str">
            <v>王刚</v>
          </cell>
        </row>
        <row r="136">
          <cell r="F136" t="str">
            <v>91653101MA78NWC495</v>
          </cell>
          <cell r="G136">
            <v>65314300253</v>
          </cell>
          <cell r="H136" t="str">
            <v>周春秀</v>
          </cell>
        </row>
        <row r="137">
          <cell r="F137" t="str">
            <v>91653101MA7L3Q3M56</v>
          </cell>
          <cell r="G137">
            <v>65315308269</v>
          </cell>
          <cell r="H137" t="str">
            <v>黄海林</v>
          </cell>
        </row>
        <row r="138">
          <cell r="F138" t="str">
            <v>91659003MABX5NM663</v>
          </cell>
          <cell r="G138">
            <v>65315324435</v>
          </cell>
          <cell r="H138" t="str">
            <v>厉彦军</v>
          </cell>
        </row>
        <row r="139">
          <cell r="F139" t="str">
            <v>91653101595947972W</v>
          </cell>
          <cell r="G139">
            <v>65314293773</v>
          </cell>
          <cell r="H139" t="str">
            <v>张鹏</v>
          </cell>
        </row>
        <row r="140">
          <cell r="F140" t="str">
            <v>91653101MABUH9167C</v>
          </cell>
          <cell r="G140">
            <v>65313065450</v>
          </cell>
          <cell r="H140" t="str">
            <v>刘虎</v>
          </cell>
        </row>
        <row r="141">
          <cell r="F141" t="str">
            <v>91653101MA78J9K37D</v>
          </cell>
          <cell r="G141">
            <v>65314296565</v>
          </cell>
          <cell r="H141" t="str">
            <v>李圆圆</v>
          </cell>
        </row>
        <row r="142">
          <cell r="F142" t="str">
            <v>91653101MA776RXK6P</v>
          </cell>
          <cell r="G142">
            <v>65650010373</v>
          </cell>
          <cell r="H142" t="str">
            <v>胡彩英</v>
          </cell>
        </row>
        <row r="143">
          <cell r="F143" t="str">
            <v>91653101MA79HNLE1L</v>
          </cell>
          <cell r="G143">
            <v>65313085899</v>
          </cell>
          <cell r="H143" t="str">
            <v>周加伟</v>
          </cell>
        </row>
        <row r="144">
          <cell r="F144" t="str">
            <v>91653101660611624Q</v>
          </cell>
          <cell r="G144">
            <v>65314282861</v>
          </cell>
          <cell r="H144" t="str">
            <v>刘瑞</v>
          </cell>
        </row>
        <row r="145">
          <cell r="F145" t="str">
            <v>91653101MABRRJCM74</v>
          </cell>
          <cell r="G145">
            <v>65313062783</v>
          </cell>
          <cell r="H145" t="str">
            <v>谢俊</v>
          </cell>
        </row>
        <row r="146">
          <cell r="F146" t="str">
            <v>91653101MAD0YQWP5Q</v>
          </cell>
          <cell r="G146">
            <v>65315333058</v>
          </cell>
          <cell r="H146" t="str">
            <v>杨旭东</v>
          </cell>
        </row>
        <row r="147">
          <cell r="F147" t="str">
            <v>91653101MA79LM272A</v>
          </cell>
          <cell r="G147">
            <v>65315309681</v>
          </cell>
          <cell r="H147" t="str">
            <v>朱传连</v>
          </cell>
        </row>
        <row r="148">
          <cell r="F148" t="str">
            <v>91653101MA77746G4U</v>
          </cell>
          <cell r="G148">
            <v>65314286343</v>
          </cell>
          <cell r="H148" t="str">
            <v>郑蓓明</v>
          </cell>
        </row>
        <row r="149">
          <cell r="F149" t="str">
            <v>91653101MA78684T4J</v>
          </cell>
          <cell r="G149">
            <v>65314294833</v>
          </cell>
          <cell r="H149" t="str">
            <v>艾木热拉·木扎帕</v>
          </cell>
        </row>
        <row r="150">
          <cell r="F150" t="str">
            <v>91653100MA7AB2T33N</v>
          </cell>
          <cell r="G150">
            <v>65314295629</v>
          </cell>
          <cell r="H150" t="str">
            <v>荣峰</v>
          </cell>
        </row>
        <row r="151">
          <cell r="F151" t="str">
            <v>91653100MA7ABAEB5T</v>
          </cell>
          <cell r="G151">
            <v>65314299287</v>
          </cell>
          <cell r="H151" t="str">
            <v>刘文雯</v>
          </cell>
        </row>
        <row r="152">
          <cell r="F152" t="str">
            <v>91653101MACW66R333</v>
          </cell>
          <cell r="G152">
            <v>65315315742</v>
          </cell>
          <cell r="H152" t="str">
            <v>乔丛丹</v>
          </cell>
        </row>
        <row r="153">
          <cell r="F153" t="str">
            <v>91653101MAECDA4K09</v>
          </cell>
          <cell r="G153">
            <v>65315395995</v>
          </cell>
          <cell r="H153" t="str">
            <v>张敏</v>
          </cell>
        </row>
        <row r="154">
          <cell r="F154" t="str">
            <v>91653101MA78U0QJ1B</v>
          </cell>
          <cell r="G154">
            <v>65314299526</v>
          </cell>
          <cell r="H154" t="str">
            <v>张光辉</v>
          </cell>
        </row>
        <row r="155">
          <cell r="F155" t="str">
            <v>91653101MA78QAC37B</v>
          </cell>
          <cell r="G155">
            <v>65314298450</v>
          </cell>
          <cell r="H155" t="str">
            <v>米娜瓦·米吉提</v>
          </cell>
        </row>
        <row r="156">
          <cell r="F156" t="str">
            <v>91653101556467570G</v>
          </cell>
          <cell r="G156">
            <v>65314281546</v>
          </cell>
          <cell r="H156" t="str">
            <v>于少娟</v>
          </cell>
        </row>
        <row r="157">
          <cell r="F157" t="str">
            <v>91653101328863635E</v>
          </cell>
          <cell r="G157">
            <v>65314291778</v>
          </cell>
          <cell r="H157" t="str">
            <v>于少娟</v>
          </cell>
        </row>
        <row r="158">
          <cell r="F158" t="str">
            <v>91653101MABTL7NN1P</v>
          </cell>
          <cell r="G158">
            <v>65315323700</v>
          </cell>
          <cell r="H158" t="str">
            <v>朱森良</v>
          </cell>
        </row>
        <row r="159">
          <cell r="F159" t="str">
            <v>91653101MA777B8805</v>
          </cell>
          <cell r="G159">
            <v>65314293387</v>
          </cell>
          <cell r="H159" t="str">
            <v>王振</v>
          </cell>
        </row>
        <row r="160">
          <cell r="F160" t="str">
            <v>91653101MABTAWL76N</v>
          </cell>
          <cell r="G160">
            <v>65313114814</v>
          </cell>
          <cell r="H160" t="str">
            <v>安大全</v>
          </cell>
        </row>
        <row r="161">
          <cell r="F161" t="str">
            <v>91653101MA79LWW117</v>
          </cell>
          <cell r="G161">
            <v>65313228781</v>
          </cell>
          <cell r="H161" t="str">
            <v>范其桂</v>
          </cell>
        </row>
        <row r="162">
          <cell r="F162" t="str">
            <v>91653101MA789BWMX0</v>
          </cell>
          <cell r="G162">
            <v>65314296836</v>
          </cell>
          <cell r="H162" t="str">
            <v>李杰</v>
          </cell>
        </row>
        <row r="163">
          <cell r="F163" t="str">
            <v>91653101062055058T</v>
          </cell>
          <cell r="G163">
            <v>65314290164</v>
          </cell>
          <cell r="H163" t="str">
            <v>吕盘宏</v>
          </cell>
        </row>
        <row r="164">
          <cell r="F164" t="str">
            <v>91653101MAD9LP4U2X</v>
          </cell>
          <cell r="G164">
            <v>65315369760</v>
          </cell>
          <cell r="H164" t="str">
            <v>付仪萱</v>
          </cell>
        </row>
        <row r="165">
          <cell r="F165" t="str">
            <v>91653101MA7L3QD929</v>
          </cell>
          <cell r="G165">
            <v>65313050471</v>
          </cell>
          <cell r="H165" t="str">
            <v>黄丽宁</v>
          </cell>
        </row>
        <row r="166">
          <cell r="F166" t="str">
            <v>91653101MAD9GDFY5H</v>
          </cell>
          <cell r="G166">
            <v>65315339905</v>
          </cell>
          <cell r="H166" t="str">
            <v>宋登斌</v>
          </cell>
        </row>
        <row r="167">
          <cell r="F167" t="str">
            <v>91653101MAD9CMDG8U</v>
          </cell>
          <cell r="G167">
            <v>65315336531</v>
          </cell>
          <cell r="H167" t="str">
            <v>麦尔哈巴·赛迪尔丁</v>
          </cell>
        </row>
        <row r="168">
          <cell r="F168" t="str">
            <v>91653101MAE7W6K90E</v>
          </cell>
          <cell r="G168">
            <v>65315392054</v>
          </cell>
          <cell r="H168" t="str">
            <v>努尔艾力·牙合甫江</v>
          </cell>
        </row>
        <row r="169">
          <cell r="F169" t="str">
            <v>91653101MAD4GMDC27</v>
          </cell>
          <cell r="G169">
            <v>65315343557</v>
          </cell>
          <cell r="H169" t="str">
            <v>火辉珍</v>
          </cell>
        </row>
        <row r="170">
          <cell r="F170" t="str">
            <v>91653101MA78KUWYXA</v>
          </cell>
          <cell r="G170">
            <v>65314298673</v>
          </cell>
          <cell r="H170" t="str">
            <v>杨强</v>
          </cell>
        </row>
        <row r="171">
          <cell r="F171" t="str">
            <v>91653101MA789CKH5M</v>
          </cell>
          <cell r="G171">
            <v>65314292790</v>
          </cell>
          <cell r="H171" t="str">
            <v>顾媛媛</v>
          </cell>
        </row>
        <row r="172">
          <cell r="F172" t="str">
            <v>91653101MA789CBD54</v>
          </cell>
          <cell r="G172">
            <v>65313081010</v>
          </cell>
          <cell r="H172" t="str">
            <v>李高涛</v>
          </cell>
        </row>
        <row r="173">
          <cell r="F173" t="str">
            <v>91653100MA79KNEF1L</v>
          </cell>
          <cell r="G173">
            <v>65313045142</v>
          </cell>
          <cell r="H173" t="str">
            <v>田文强</v>
          </cell>
        </row>
        <row r="174">
          <cell r="F174" t="str">
            <v>91653101MABWA5784N</v>
          </cell>
          <cell r="G174">
            <v>65313086383</v>
          </cell>
          <cell r="H174" t="str">
            <v>韩莎</v>
          </cell>
        </row>
        <row r="175">
          <cell r="F175" t="str">
            <v>91653101MAEBJ77T7M</v>
          </cell>
          <cell r="G175">
            <v>65315403521</v>
          </cell>
          <cell r="H175" t="str">
            <v>王培良</v>
          </cell>
        </row>
        <row r="176">
          <cell r="F176" t="str">
            <v>91653101MADXWE3F5M</v>
          </cell>
          <cell r="G176">
            <v>65315381161</v>
          </cell>
          <cell r="H176" t="str">
            <v>曹辉</v>
          </cell>
        </row>
        <row r="177">
          <cell r="F177" t="str">
            <v>916531015893010750</v>
          </cell>
          <cell r="G177">
            <v>65314293857</v>
          </cell>
          <cell r="H177" t="str">
            <v>毛宗峰</v>
          </cell>
        </row>
        <row r="178">
          <cell r="F178" t="str">
            <v>91653101MA77G59UXJ</v>
          </cell>
          <cell r="G178">
            <v>65314292100</v>
          </cell>
          <cell r="H178" t="str">
            <v>胡小燕</v>
          </cell>
        </row>
        <row r="179">
          <cell r="F179" t="str">
            <v>91653101MA77N0TD2B</v>
          </cell>
          <cell r="G179">
            <v>65314292052</v>
          </cell>
          <cell r="H179" t="str">
            <v>王数</v>
          </cell>
        </row>
        <row r="180">
          <cell r="F180" t="str">
            <v>91653101MAECWNRB29</v>
          </cell>
          <cell r="G180">
            <v>65315405615</v>
          </cell>
          <cell r="H180" t="str">
            <v>汪菊香</v>
          </cell>
        </row>
        <row r="181">
          <cell r="F181" t="str">
            <v>91653100745223452X</v>
          </cell>
          <cell r="G181">
            <v>65313229534</v>
          </cell>
          <cell r="H181" t="str">
            <v>张秀丽</v>
          </cell>
        </row>
        <row r="182">
          <cell r="F182" t="str">
            <v>91653101MAC69GFW4X</v>
          </cell>
          <cell r="G182">
            <v>65313082384</v>
          </cell>
          <cell r="H182" t="str">
            <v>马雷</v>
          </cell>
        </row>
        <row r="183">
          <cell r="F183" t="str">
            <v>91653101MAE2GWDP6J</v>
          </cell>
          <cell r="G183">
            <v>65315395505</v>
          </cell>
          <cell r="H183" t="str">
            <v>程晓明</v>
          </cell>
        </row>
        <row r="184">
          <cell r="F184" t="str">
            <v>91653101MA780M3Q9R</v>
          </cell>
          <cell r="G184">
            <v>65314291408</v>
          </cell>
          <cell r="H184" t="str">
            <v>李崇俊</v>
          </cell>
        </row>
        <row r="185">
          <cell r="F185" t="str">
            <v>91653101676321023T</v>
          </cell>
          <cell r="G185">
            <v>65314289040</v>
          </cell>
          <cell r="H185" t="str">
            <v>祁成刚</v>
          </cell>
        </row>
        <row r="186">
          <cell r="F186" t="str">
            <v>91653101MA776XH15T</v>
          </cell>
          <cell r="G186">
            <v>65314284448</v>
          </cell>
          <cell r="H186" t="str">
            <v>李小亮</v>
          </cell>
        </row>
        <row r="187">
          <cell r="F187" t="str">
            <v>91653101MADMNMGD4R</v>
          </cell>
          <cell r="G187">
            <v>65315365043</v>
          </cell>
          <cell r="H187" t="str">
            <v>张渔</v>
          </cell>
        </row>
        <row r="188">
          <cell r="F188" t="str">
            <v>91653101MA794WL27H</v>
          </cell>
          <cell r="G188">
            <v>65314300430</v>
          </cell>
          <cell r="H188" t="str">
            <v>刘远旺</v>
          </cell>
        </row>
        <row r="189">
          <cell r="F189" t="str">
            <v>91653101MA79KN4Q89</v>
          </cell>
          <cell r="G189">
            <v>65313053435</v>
          </cell>
          <cell r="H189" t="str">
            <v>叶尔江·哈孜太</v>
          </cell>
        </row>
        <row r="190">
          <cell r="F190" t="str">
            <v>91653101MA77KY0169</v>
          </cell>
          <cell r="G190">
            <v>65314294857</v>
          </cell>
          <cell r="H190" t="str">
            <v>曹新勇</v>
          </cell>
        </row>
        <row r="191">
          <cell r="F191" t="str">
            <v>91653101MA78E18666</v>
          </cell>
          <cell r="G191">
            <v>65314293934</v>
          </cell>
          <cell r="H191" t="str">
            <v>赵奎生</v>
          </cell>
        </row>
        <row r="192">
          <cell r="F192" t="str">
            <v>91653101576225309B</v>
          </cell>
          <cell r="G192">
            <v>65314299582</v>
          </cell>
          <cell r="H192" t="str">
            <v>张杰</v>
          </cell>
        </row>
        <row r="193">
          <cell r="F193" t="str">
            <v>91653101MADB434H5M</v>
          </cell>
          <cell r="G193">
            <v>65315349086</v>
          </cell>
          <cell r="H193" t="str">
            <v>云海波</v>
          </cell>
        </row>
        <row r="194">
          <cell r="F194" t="str">
            <v>91653101MACGX5E307</v>
          </cell>
          <cell r="G194">
            <v>65315359464</v>
          </cell>
          <cell r="H194" t="str">
            <v>杨清芳</v>
          </cell>
        </row>
        <row r="195">
          <cell r="F195" t="str">
            <v>91653101MA784X3T58</v>
          </cell>
          <cell r="G195">
            <v>65314291573</v>
          </cell>
          <cell r="H195" t="str">
            <v>王瑾</v>
          </cell>
        </row>
        <row r="196">
          <cell r="F196" t="str">
            <v>91653101726948597D</v>
          </cell>
          <cell r="G196">
            <v>65314170271</v>
          </cell>
          <cell r="H196" t="str">
            <v>朱爱民</v>
          </cell>
        </row>
        <row r="197">
          <cell r="F197" t="str">
            <v>91653101MACC4HJJ4L</v>
          </cell>
          <cell r="G197">
            <v>65313099083</v>
          </cell>
          <cell r="H197" t="str">
            <v>王爱平</v>
          </cell>
        </row>
        <row r="198">
          <cell r="F198" t="str">
            <v>91653101MA778KEG4D</v>
          </cell>
          <cell r="G198">
            <v>65315337048</v>
          </cell>
          <cell r="H198" t="str">
            <v>王茗功</v>
          </cell>
        </row>
        <row r="199">
          <cell r="F199" t="str">
            <v>91653101MAD0RR8X2L</v>
          </cell>
          <cell r="G199">
            <v>66004940017</v>
          </cell>
          <cell r="H199" t="str">
            <v>王岩</v>
          </cell>
        </row>
        <row r="200">
          <cell r="F200" t="str">
            <v>91653101MA792UUH0C</v>
          </cell>
          <cell r="G200">
            <v>65650010662</v>
          </cell>
          <cell r="H200" t="str">
            <v>张永涛</v>
          </cell>
        </row>
        <row r="201">
          <cell r="F201" t="str">
            <v>916531012300351370</v>
          </cell>
          <cell r="G201">
            <v>65314270133</v>
          </cell>
          <cell r="H201" t="str">
            <v>李景鹏</v>
          </cell>
        </row>
        <row r="202">
          <cell r="F202" t="str">
            <v>91653100MA78WHYT1R</v>
          </cell>
          <cell r="G202">
            <v>65313119633</v>
          </cell>
          <cell r="H202" t="str">
            <v>马樱容</v>
          </cell>
        </row>
        <row r="203">
          <cell r="F203" t="str">
            <v>91653101MA791Q6G30</v>
          </cell>
          <cell r="G203">
            <v>65314299360</v>
          </cell>
          <cell r="H203" t="str">
            <v>谢静静</v>
          </cell>
        </row>
        <row r="204">
          <cell r="F204" t="str">
            <v>91653101MA7759833B</v>
          </cell>
          <cell r="G204">
            <v>65314293624</v>
          </cell>
          <cell r="H204" t="str">
            <v>张燕</v>
          </cell>
        </row>
        <row r="205">
          <cell r="F205" t="str">
            <v>91653101MAD6PCK53F</v>
          </cell>
          <cell r="G205">
            <v>65315335386</v>
          </cell>
          <cell r="H205" t="str">
            <v>匡冬梅</v>
          </cell>
        </row>
        <row r="206">
          <cell r="F206" t="str">
            <v>91653101763786822Q</v>
          </cell>
          <cell r="G206">
            <v>65314292132</v>
          </cell>
          <cell r="H206" t="str">
            <v>王煦婷</v>
          </cell>
        </row>
        <row r="207">
          <cell r="F207" t="str">
            <v>91653101MA7J4W9H2A</v>
          </cell>
          <cell r="G207">
            <v>65315325732</v>
          </cell>
          <cell r="H207" t="str">
            <v>祖力艾尔西丁·阿力木</v>
          </cell>
        </row>
        <row r="208">
          <cell r="F208" t="str">
            <v>91653101328782528N</v>
          </cell>
          <cell r="G208">
            <v>65315405453</v>
          </cell>
          <cell r="H208" t="str">
            <v>聂小杰</v>
          </cell>
        </row>
        <row r="209">
          <cell r="F209" t="str">
            <v>91653101MADBPE6544</v>
          </cell>
          <cell r="G209">
            <v>65315393952</v>
          </cell>
          <cell r="H209" t="str">
            <v>麦尔旦·阿卜力克木</v>
          </cell>
        </row>
        <row r="210">
          <cell r="F210" t="str">
            <v>91653101MAD38DBR32</v>
          </cell>
          <cell r="G210">
            <v>65315330424</v>
          </cell>
          <cell r="H210" t="str">
            <v>薛健</v>
          </cell>
        </row>
        <row r="211">
          <cell r="F211" t="str">
            <v>91653101MA79F7RB0Y</v>
          </cell>
          <cell r="G211">
            <v>65315323105</v>
          </cell>
          <cell r="H211" t="str">
            <v>付刚</v>
          </cell>
        </row>
        <row r="212">
          <cell r="F212" t="str">
            <v>91653101MA78C25F2R</v>
          </cell>
          <cell r="G212">
            <v>65313045591</v>
          </cell>
          <cell r="H212" t="str">
            <v>王万里</v>
          </cell>
        </row>
        <row r="213">
          <cell r="F213" t="str">
            <v>91653101MAD58A4R2N</v>
          </cell>
          <cell r="G213">
            <v>65315357159</v>
          </cell>
          <cell r="H213" t="str">
            <v>丁艺珊</v>
          </cell>
        </row>
        <row r="214">
          <cell r="F214" t="str">
            <v>91653101MA77GN1TXY</v>
          </cell>
          <cell r="G214">
            <v>65314289928</v>
          </cell>
          <cell r="H214" t="str">
            <v>王鹏</v>
          </cell>
        </row>
        <row r="215">
          <cell r="F215" t="str">
            <v>91653101MA79KHR803</v>
          </cell>
          <cell r="G215">
            <v>65313035375</v>
          </cell>
          <cell r="H215" t="str">
            <v>吕生凯</v>
          </cell>
        </row>
        <row r="216">
          <cell r="F216" t="str">
            <v>916531013288797331</v>
          </cell>
          <cell r="G216">
            <v>65650013618</v>
          </cell>
          <cell r="H216" t="str">
            <v>胡清华</v>
          </cell>
        </row>
        <row r="217">
          <cell r="F217" t="str">
            <v>91653101MAD9CM7F13</v>
          </cell>
          <cell r="G217">
            <v>65315376885</v>
          </cell>
          <cell r="H217" t="str">
            <v>车付山</v>
          </cell>
        </row>
        <row r="218">
          <cell r="F218" t="str">
            <v>91653101MA77524710</v>
          </cell>
          <cell r="G218">
            <v>65314296538</v>
          </cell>
          <cell r="H218" t="str">
            <v>地里拜尔·麦麦提</v>
          </cell>
        </row>
        <row r="219">
          <cell r="F219" t="str">
            <v>91653101MACERKUK8B</v>
          </cell>
          <cell r="G219">
            <v>65313109346</v>
          </cell>
          <cell r="H219" t="str">
            <v>闫晓燕</v>
          </cell>
        </row>
        <row r="220">
          <cell r="F220" t="str">
            <v>91653101MABJJ6FD6T</v>
          </cell>
          <cell r="G220">
            <v>65650025929</v>
          </cell>
          <cell r="H220" t="str">
            <v>李杰</v>
          </cell>
        </row>
        <row r="221">
          <cell r="F221" t="str">
            <v>91653101MA789TBG6F</v>
          </cell>
          <cell r="G221">
            <v>65314293078</v>
          </cell>
          <cell r="H221" t="str">
            <v>李晓娜</v>
          </cell>
        </row>
        <row r="222">
          <cell r="F222" t="str">
            <v>91653101MA7929HK53</v>
          </cell>
          <cell r="G222">
            <v>65313057862</v>
          </cell>
          <cell r="H222" t="str">
            <v>吕居鸿</v>
          </cell>
        </row>
        <row r="223">
          <cell r="F223" t="str">
            <v>91653101MA78ERN89E</v>
          </cell>
          <cell r="G223">
            <v>65313115528</v>
          </cell>
          <cell r="H223" t="str">
            <v>倪泽志</v>
          </cell>
        </row>
        <row r="224">
          <cell r="F224" t="str">
            <v>91653101MA78RHP50G</v>
          </cell>
          <cell r="G224">
            <v>65650014640</v>
          </cell>
          <cell r="H224" t="str">
            <v>朱斐冉</v>
          </cell>
        </row>
        <row r="225">
          <cell r="F225" t="str">
            <v>91653101MACJ3QLC57</v>
          </cell>
          <cell r="G225">
            <v>65313221698</v>
          </cell>
          <cell r="H225" t="str">
            <v>张静</v>
          </cell>
        </row>
        <row r="226">
          <cell r="F226" t="str">
            <v>91653101MABWYP8X0J</v>
          </cell>
          <cell r="G226">
            <v>65315332920</v>
          </cell>
          <cell r="H226" t="str">
            <v>雷丽琴</v>
          </cell>
        </row>
        <row r="227">
          <cell r="F227" t="str">
            <v>91653101MA7950GC5C</v>
          </cell>
          <cell r="G227">
            <v>65314300456</v>
          </cell>
          <cell r="H227" t="str">
            <v>谢辉</v>
          </cell>
        </row>
        <row r="228">
          <cell r="F228" t="str">
            <v>91653101MA7952PXXE</v>
          </cell>
          <cell r="G228">
            <v>65315392324</v>
          </cell>
          <cell r="H228" t="str">
            <v>庞兴燕</v>
          </cell>
        </row>
        <row r="229">
          <cell r="F229" t="str">
            <v>91653100MACUDR7807</v>
          </cell>
          <cell r="G229">
            <v>65315316510</v>
          </cell>
          <cell r="H229" t="str">
            <v>王海涛</v>
          </cell>
        </row>
        <row r="230">
          <cell r="F230" t="str">
            <v>91653101MA79508M6B</v>
          </cell>
          <cell r="G230">
            <v>65650009601</v>
          </cell>
          <cell r="H230" t="str">
            <v>唐圣茗</v>
          </cell>
        </row>
        <row r="231">
          <cell r="F231" t="str">
            <v>916531017516908905</v>
          </cell>
          <cell r="G231">
            <v>65313228457</v>
          </cell>
          <cell r="H231" t="str">
            <v>周联成</v>
          </cell>
        </row>
        <row r="232">
          <cell r="F232" t="str">
            <v>91653101MA77CD5M9J</v>
          </cell>
          <cell r="G232">
            <v>65313041290</v>
          </cell>
          <cell r="H232" t="str">
            <v>安勇智</v>
          </cell>
        </row>
        <row r="233">
          <cell r="F233" t="str">
            <v>91653101MA79EK8G0J</v>
          </cell>
          <cell r="G233">
            <v>65650014228</v>
          </cell>
          <cell r="H233" t="str">
            <v>唐学伟</v>
          </cell>
        </row>
        <row r="234">
          <cell r="F234" t="str">
            <v>91653100568886844D</v>
          </cell>
          <cell r="G234">
            <v>65314293829</v>
          </cell>
          <cell r="H234" t="str">
            <v>王凯</v>
          </cell>
        </row>
        <row r="235">
          <cell r="F235" t="str">
            <v>91653101MA775G3L8J</v>
          </cell>
          <cell r="G235">
            <v>65314285511</v>
          </cell>
          <cell r="H235" t="str">
            <v>王凯</v>
          </cell>
        </row>
        <row r="236">
          <cell r="F236" t="str">
            <v>916531007898594521</v>
          </cell>
          <cell r="G236">
            <v>65314292089</v>
          </cell>
          <cell r="H236" t="str">
            <v>王岩</v>
          </cell>
        </row>
        <row r="237">
          <cell r="F237" t="str">
            <v>91653101MA794H6M4W</v>
          </cell>
          <cell r="G237">
            <v>65650018957</v>
          </cell>
          <cell r="H237" t="str">
            <v>汤辰伟</v>
          </cell>
        </row>
        <row r="238">
          <cell r="F238" t="str">
            <v>91653101MA77D2UF68</v>
          </cell>
          <cell r="G238">
            <v>65314292001</v>
          </cell>
          <cell r="H238" t="str">
            <v>陈宇谷</v>
          </cell>
        </row>
        <row r="239">
          <cell r="F239" t="str">
            <v>91650104MA7JLKRF0X</v>
          </cell>
          <cell r="G239">
            <v>65315347456</v>
          </cell>
          <cell r="H239" t="str">
            <v>张华侨</v>
          </cell>
        </row>
        <row r="240">
          <cell r="F240" t="str">
            <v>91653127MA788B991Y</v>
          </cell>
          <cell r="G240">
            <v>65313058502</v>
          </cell>
          <cell r="H240" t="str">
            <v>黄泓邦</v>
          </cell>
        </row>
        <row r="241">
          <cell r="F241" t="str">
            <v>91653101MADUL2FDX8</v>
          </cell>
          <cell r="G241">
            <v>65315375281</v>
          </cell>
          <cell r="H241" t="str">
            <v>赵秀莲</v>
          </cell>
        </row>
        <row r="242">
          <cell r="F242" t="str">
            <v>91653101MA790GCP2L</v>
          </cell>
          <cell r="G242">
            <v>65314299542</v>
          </cell>
          <cell r="H242" t="str">
            <v>李强</v>
          </cell>
        </row>
        <row r="243">
          <cell r="F243" t="str">
            <v>91653101MACRDX6378</v>
          </cell>
          <cell r="G243">
            <v>65315351730</v>
          </cell>
          <cell r="H243" t="str">
            <v>溥琳思阳</v>
          </cell>
        </row>
        <row r="244">
          <cell r="F244" t="str">
            <v>91653100MA7ABMU69B</v>
          </cell>
          <cell r="G244">
            <v>65314297009</v>
          </cell>
          <cell r="H244" t="str">
            <v>高晓斌</v>
          </cell>
        </row>
        <row r="245">
          <cell r="F245" t="str">
            <v>9165310157254939XX</v>
          </cell>
          <cell r="G245">
            <v>65314283988</v>
          </cell>
          <cell r="H245" t="str">
            <v>徐从辉</v>
          </cell>
        </row>
        <row r="246">
          <cell r="F246" t="str">
            <v>91653101MAE92YN86A</v>
          </cell>
          <cell r="G246">
            <v>65315393856</v>
          </cell>
          <cell r="H246" t="str">
            <v>贾宏芸</v>
          </cell>
        </row>
        <row r="247">
          <cell r="F247" t="str">
            <v>91653101MAD9HMG11E</v>
          </cell>
          <cell r="G247">
            <v>65315340052</v>
          </cell>
          <cell r="H247" t="str">
            <v>陈凤花</v>
          </cell>
        </row>
        <row r="248">
          <cell r="F248" t="str">
            <v>91653101MA779X3C2L</v>
          </cell>
          <cell r="G248">
            <v>65314290971</v>
          </cell>
          <cell r="H248" t="str">
            <v>彭越婷</v>
          </cell>
        </row>
        <row r="249">
          <cell r="F249" t="str">
            <v>91653101MA7861P36A</v>
          </cell>
          <cell r="G249">
            <v>65314292254</v>
          </cell>
          <cell r="H249" t="str">
            <v>曹艳霜</v>
          </cell>
        </row>
        <row r="250">
          <cell r="F250" t="str">
            <v>91653101MA7M433K2D</v>
          </cell>
          <cell r="G250">
            <v>65315400160</v>
          </cell>
          <cell r="H250" t="str">
            <v>聂绍玉</v>
          </cell>
        </row>
        <row r="251">
          <cell r="F251" t="str">
            <v>91653101MA784UBN9F</v>
          </cell>
          <cell r="G251">
            <v>65314291572</v>
          </cell>
          <cell r="H251" t="str">
            <v>杨淑华</v>
          </cell>
        </row>
        <row r="252">
          <cell r="F252" t="str">
            <v>91653101MAE311JB4P</v>
          </cell>
          <cell r="G252">
            <v>65315400624</v>
          </cell>
          <cell r="H252" t="str">
            <v>阿卜杜赛米·阿卜力克木</v>
          </cell>
        </row>
        <row r="253">
          <cell r="F253" t="str">
            <v>91653101MA77QAWE3J</v>
          </cell>
          <cell r="G253">
            <v>65314294199</v>
          </cell>
          <cell r="H253" t="str">
            <v>张威威</v>
          </cell>
        </row>
        <row r="256">
          <cell r="F256">
            <v>0</v>
          </cell>
          <cell r="G256">
            <v>0</v>
          </cell>
          <cell r="H256">
            <v>0</v>
          </cell>
        </row>
        <row r="258">
          <cell r="H258" t="str">
            <v>系统</v>
          </cell>
        </row>
        <row r="456">
          <cell r="H456" t="str">
            <v>华电（要减）</v>
          </cell>
        </row>
        <row r="457">
          <cell r="H457" t="str">
            <v>第一批</v>
          </cell>
        </row>
        <row r="458">
          <cell r="H458" t="str">
            <v>第二批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31"/>
  <sheetViews>
    <sheetView zoomScale="72" zoomScaleNormal="72" workbookViewId="0">
      <pane ySplit="2" topLeftCell="A3" activePane="bottomLeft" state="frozen"/>
      <selection/>
      <selection pane="bottomLeft" activeCell="A1" sqref="$A1:$XFD31"/>
    </sheetView>
  </sheetViews>
  <sheetFormatPr defaultColWidth="9" defaultRowHeight="13.5"/>
  <cols>
    <col min="1" max="1" width="4.625" style="30" customWidth="1"/>
    <col min="2" max="2" width="18.5" style="30" customWidth="1"/>
    <col min="3" max="3" width="8.425" style="30" customWidth="1"/>
    <col min="4" max="4" width="4.84166666666667" style="30" customWidth="1"/>
    <col min="5" max="5" width="14.925" style="30" customWidth="1"/>
    <col min="6" max="6" width="19.325" style="30" customWidth="1"/>
    <col min="7" max="7" width="9" style="30"/>
    <col min="8" max="8" width="13.925" style="30" customWidth="1"/>
    <col min="9" max="9" width="13.125" style="30" customWidth="1"/>
    <col min="10" max="10" width="6.65833333333333" style="30" customWidth="1"/>
    <col min="11" max="11" width="16.7416666666667" style="30" customWidth="1"/>
    <col min="12" max="12" width="18.0666666666667" style="30" customWidth="1"/>
    <col min="13" max="13" width="11.525" style="30" customWidth="1"/>
    <col min="14" max="14" width="8.69166666666667" style="30" customWidth="1"/>
    <col min="15" max="15" width="14.0833333333333" style="30" customWidth="1"/>
    <col min="16" max="16" width="8.2" style="30" customWidth="1"/>
    <col min="17" max="16384" width="9" style="30"/>
  </cols>
  <sheetData>
    <row r="1" s="30" customFormat="1" ht="35" customHeight="1" spans="1:16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="30" customFormat="1" ht="35" customHeight="1" spans="1:16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2" t="s">
        <v>14</v>
      </c>
      <c r="O2" s="32" t="s">
        <v>15</v>
      </c>
      <c r="P2" s="32" t="s">
        <v>16</v>
      </c>
    </row>
    <row r="3" s="1" customFormat="1" ht="35" customHeight="1" spans="1:16">
      <c r="A3" s="33">
        <f>ROW()-2</f>
        <v>1</v>
      </c>
      <c r="B3" s="34" t="s">
        <v>17</v>
      </c>
      <c r="C3" s="34">
        <v>2</v>
      </c>
      <c r="D3" s="34">
        <v>0</v>
      </c>
      <c r="E3" s="34" t="s">
        <v>18</v>
      </c>
      <c r="F3" s="34" t="s">
        <v>19</v>
      </c>
      <c r="G3" s="34" t="s">
        <v>20</v>
      </c>
      <c r="H3" s="34">
        <f ca="1">SUMIF(申请单位部分员工花名册!D:H,B:B,申请单位部分员工花名册!H:H)</f>
        <v>4799.04</v>
      </c>
      <c r="I3" s="34">
        <f ca="1">SUMIF(申请单位部分员工花名册!D:I,B:B,申请单位部分员工花名册!I:I)</f>
        <v>2039.58</v>
      </c>
      <c r="J3" s="34">
        <v>0</v>
      </c>
      <c r="K3" s="34">
        <f ca="1" t="shared" ref="K3:K30" si="0">H3+I3</f>
        <v>6838.62</v>
      </c>
      <c r="L3" s="34">
        <f ca="1" t="shared" ref="L3:L30" si="1">K3</f>
        <v>6838.62</v>
      </c>
      <c r="M3" s="34">
        <f ca="1">SUMIF(申请个人部分高校生花名册!D:L,B:B,申请个人部分高校生花名册!L:L)</f>
        <v>0</v>
      </c>
      <c r="N3" s="34">
        <f ca="1" t="shared" ref="N3:N22" si="2">M3</f>
        <v>0</v>
      </c>
      <c r="O3" s="34">
        <f ca="1" t="shared" ref="O3:O32" si="3">L3+N3</f>
        <v>6838.62</v>
      </c>
      <c r="P3" s="35" t="s">
        <v>21</v>
      </c>
    </row>
    <row r="4" s="1" customFormat="1" ht="35" customHeight="1" spans="1:16">
      <c r="A4" s="33">
        <f t="shared" ref="A4:A20" si="4">ROW()-2</f>
        <v>2</v>
      </c>
      <c r="B4" s="34" t="s">
        <v>22</v>
      </c>
      <c r="C4" s="34">
        <v>7</v>
      </c>
      <c r="D4" s="34">
        <v>0</v>
      </c>
      <c r="E4" s="34" t="s">
        <v>23</v>
      </c>
      <c r="F4" s="34" t="s">
        <v>24</v>
      </c>
      <c r="G4" s="34" t="s">
        <v>25</v>
      </c>
      <c r="H4" s="34">
        <f ca="1">SUMIF(申请单位部分员工花名册!D:H,B:B,申请单位部分员工花名册!H:H)</f>
        <v>15196.96</v>
      </c>
      <c r="I4" s="34">
        <f ca="1">SUMIF(申请单位部分员工花名册!D:I,B:B,申请单位部分员工花名册!I:I)</f>
        <v>6458.67</v>
      </c>
      <c r="J4" s="34">
        <v>0</v>
      </c>
      <c r="K4" s="34">
        <f ca="1" t="shared" si="0"/>
        <v>21655.63</v>
      </c>
      <c r="L4" s="34">
        <f ca="1" t="shared" si="1"/>
        <v>21655.63</v>
      </c>
      <c r="M4" s="34">
        <f ca="1">SUMIF(申请个人部分高校生花名册!D:L,B:B,申请个人部分高校生花名册!L:L)</f>
        <v>0</v>
      </c>
      <c r="N4" s="34">
        <f ca="1" t="shared" si="2"/>
        <v>0</v>
      </c>
      <c r="O4" s="34">
        <f ca="1" t="shared" si="3"/>
        <v>21655.63</v>
      </c>
      <c r="P4" s="35" t="s">
        <v>21</v>
      </c>
    </row>
    <row r="5" s="1" customFormat="1" ht="35" customHeight="1" spans="1:16">
      <c r="A5" s="33">
        <f t="shared" si="4"/>
        <v>3</v>
      </c>
      <c r="B5" s="34" t="s">
        <v>26</v>
      </c>
      <c r="C5" s="34">
        <v>24</v>
      </c>
      <c r="D5" s="34">
        <v>1</v>
      </c>
      <c r="E5" s="34" t="s">
        <v>27</v>
      </c>
      <c r="F5" s="34" t="s">
        <v>28</v>
      </c>
      <c r="G5" s="34" t="s">
        <v>29</v>
      </c>
      <c r="H5" s="34">
        <f ca="1">SUMIF(申请单位部分员工花名册!D:H,B:B,申请单位部分员工花名册!H:H)</f>
        <v>57588.48</v>
      </c>
      <c r="I5" s="34">
        <f ca="1">SUMIF(申请单位部分员工花名册!D:I,B:B,申请单位部分员工花名册!I:I)</f>
        <v>24474.96</v>
      </c>
      <c r="J5" s="34">
        <v>0</v>
      </c>
      <c r="K5" s="34">
        <f ca="1" t="shared" si="0"/>
        <v>82063.44</v>
      </c>
      <c r="L5" s="34">
        <f ca="1" t="shared" si="1"/>
        <v>82063.44</v>
      </c>
      <c r="M5" s="34">
        <f ca="1">SUMIF(申请个人部分高校生花名册!D:L,B:B,申请个人部分高校生花名册!L:L)</f>
        <v>1499.7</v>
      </c>
      <c r="N5" s="34">
        <f ca="1" t="shared" si="2"/>
        <v>1499.7</v>
      </c>
      <c r="O5" s="34">
        <f ca="1" t="shared" si="3"/>
        <v>83563.14</v>
      </c>
      <c r="P5" s="35" t="s">
        <v>21</v>
      </c>
    </row>
    <row r="6" s="1" customFormat="1" ht="35" customHeight="1" spans="1:16">
      <c r="A6" s="33">
        <f t="shared" si="4"/>
        <v>4</v>
      </c>
      <c r="B6" s="34" t="s">
        <v>30</v>
      </c>
      <c r="C6" s="34">
        <v>7</v>
      </c>
      <c r="D6" s="34">
        <v>0</v>
      </c>
      <c r="E6" s="34" t="s">
        <v>31</v>
      </c>
      <c r="F6" s="34" t="s">
        <v>32</v>
      </c>
      <c r="G6" s="34" t="s">
        <v>33</v>
      </c>
      <c r="H6" s="34">
        <f ca="1">SUMIF(申请单位部分员工花名册!D:H,B:B,申请单位部分员工花名册!H:H)</f>
        <v>16796.64</v>
      </c>
      <c r="I6" s="34">
        <f ca="1">SUMIF(申请单位部分员工花名册!D:I,B:B,申请单位部分员工花名册!I:I)</f>
        <v>7138.53</v>
      </c>
      <c r="J6" s="34">
        <v>0</v>
      </c>
      <c r="K6" s="34">
        <f ca="1" t="shared" si="0"/>
        <v>23935.17</v>
      </c>
      <c r="L6" s="34">
        <f ca="1" t="shared" si="1"/>
        <v>23935.17</v>
      </c>
      <c r="M6" s="34">
        <f ca="1">SUMIF(申请个人部分高校生花名册!D:L,B:B,申请个人部分高校生花名册!L:L)</f>
        <v>0</v>
      </c>
      <c r="N6" s="34">
        <f ca="1" t="shared" si="2"/>
        <v>0</v>
      </c>
      <c r="O6" s="34">
        <f ca="1" t="shared" si="3"/>
        <v>23935.17</v>
      </c>
      <c r="P6" s="35" t="s">
        <v>21</v>
      </c>
    </row>
    <row r="7" s="1" customFormat="1" ht="35" customHeight="1" spans="1:16">
      <c r="A7" s="33">
        <f t="shared" si="4"/>
        <v>5</v>
      </c>
      <c r="B7" s="34" t="s">
        <v>34</v>
      </c>
      <c r="C7" s="34">
        <v>22</v>
      </c>
      <c r="D7" s="34">
        <v>0</v>
      </c>
      <c r="E7" s="34" t="s">
        <v>35</v>
      </c>
      <c r="F7" s="34" t="s">
        <v>36</v>
      </c>
      <c r="G7" s="34" t="s">
        <v>37</v>
      </c>
      <c r="H7" s="34">
        <f ca="1">SUMIF(申请单位部分员工花名册!D:H,B:B,申请单位部分员工花名册!H:H)</f>
        <v>52789.44</v>
      </c>
      <c r="I7" s="34">
        <f ca="1">SUMIF(申请单位部分员工花名册!D:I,B:B,申请单位部分员工花名册!I:I)</f>
        <v>22435.38</v>
      </c>
      <c r="J7" s="34">
        <v>0</v>
      </c>
      <c r="K7" s="34">
        <f ca="1" t="shared" si="0"/>
        <v>75224.82</v>
      </c>
      <c r="L7" s="34">
        <f ca="1" t="shared" si="1"/>
        <v>75224.82</v>
      </c>
      <c r="M7" s="34">
        <f ca="1">SUMIF(申请个人部分高校生花名册!D:L,B:B,申请个人部分高校生花名册!L:L)</f>
        <v>0</v>
      </c>
      <c r="N7" s="34">
        <f ca="1" t="shared" si="2"/>
        <v>0</v>
      </c>
      <c r="O7" s="34">
        <f ca="1" t="shared" si="3"/>
        <v>75224.82</v>
      </c>
      <c r="P7" s="35" t="s">
        <v>21</v>
      </c>
    </row>
    <row r="8" s="1" customFormat="1" ht="35" customHeight="1" spans="1:16">
      <c r="A8" s="33">
        <f t="shared" si="4"/>
        <v>6</v>
      </c>
      <c r="B8" s="34" t="s">
        <v>38</v>
      </c>
      <c r="C8" s="34">
        <v>5</v>
      </c>
      <c r="D8" s="34">
        <v>0</v>
      </c>
      <c r="E8" s="34" t="s">
        <v>39</v>
      </c>
      <c r="F8" s="34" t="s">
        <v>40</v>
      </c>
      <c r="G8" s="34" t="s">
        <v>41</v>
      </c>
      <c r="H8" s="34">
        <f ca="1">SUMIF(申请单位部分员工花名册!D:H,B:B,申请单位部分员工花名册!H:H)</f>
        <v>10397.92</v>
      </c>
      <c r="I8" s="34">
        <f ca="1">SUMIF(申请单位部分员工花名册!D:I,B:B,申请单位部分员工花名册!I:I)</f>
        <v>4419.09</v>
      </c>
      <c r="J8" s="34">
        <v>0</v>
      </c>
      <c r="K8" s="34">
        <f ca="1" t="shared" si="0"/>
        <v>14817.01</v>
      </c>
      <c r="L8" s="34">
        <f ca="1" t="shared" si="1"/>
        <v>14817.01</v>
      </c>
      <c r="M8" s="34">
        <f ca="1">SUMIF(申请个人部分高校生花名册!D:L,B:B,申请个人部分高校生花名册!L:L)</f>
        <v>0</v>
      </c>
      <c r="N8" s="34">
        <f ca="1" t="shared" si="2"/>
        <v>0</v>
      </c>
      <c r="O8" s="34">
        <f ca="1" t="shared" si="3"/>
        <v>14817.01</v>
      </c>
      <c r="P8" s="35" t="s">
        <v>21</v>
      </c>
    </row>
    <row r="9" s="1" customFormat="1" ht="35" customHeight="1" spans="1:16">
      <c r="A9" s="33">
        <f t="shared" si="4"/>
        <v>7</v>
      </c>
      <c r="B9" s="34" t="s">
        <v>42</v>
      </c>
      <c r="C9" s="34">
        <v>1</v>
      </c>
      <c r="D9" s="34">
        <v>0</v>
      </c>
      <c r="E9" s="34" t="s">
        <v>43</v>
      </c>
      <c r="F9" s="34" t="s">
        <v>44</v>
      </c>
      <c r="G9" s="34" t="s">
        <v>45</v>
      </c>
      <c r="H9" s="34">
        <f ca="1">SUMIF(申请单位部分员工花名册!D:H,B:B,申请单位部分员工花名册!H:H)</f>
        <v>799.84</v>
      </c>
      <c r="I9" s="34">
        <f ca="1">SUMIF(申请单位部分员工花名册!D:I,B:B,申请单位部分员工花名册!I:I)</f>
        <v>339.93</v>
      </c>
      <c r="J9" s="34">
        <v>0</v>
      </c>
      <c r="K9" s="34">
        <f ca="1" t="shared" si="0"/>
        <v>1139.77</v>
      </c>
      <c r="L9" s="34">
        <f ca="1" t="shared" si="1"/>
        <v>1139.77</v>
      </c>
      <c r="M9" s="34">
        <f ca="1">SUMIF(申请个人部分高校生花名册!D:L,B:B,申请个人部分高校生花名册!L:L)</f>
        <v>0</v>
      </c>
      <c r="N9" s="34">
        <f ca="1" t="shared" si="2"/>
        <v>0</v>
      </c>
      <c r="O9" s="34">
        <f ca="1" t="shared" si="3"/>
        <v>1139.77</v>
      </c>
      <c r="P9" s="36" t="s">
        <v>46</v>
      </c>
    </row>
    <row r="10" s="1" customFormat="1" ht="35" customHeight="1" spans="1:16">
      <c r="A10" s="33">
        <f t="shared" si="4"/>
        <v>8</v>
      </c>
      <c r="B10" s="34" t="s">
        <v>47</v>
      </c>
      <c r="C10" s="34">
        <v>9</v>
      </c>
      <c r="D10" s="34">
        <v>0</v>
      </c>
      <c r="E10" s="34" t="s">
        <v>48</v>
      </c>
      <c r="F10" s="34" t="s">
        <v>49</v>
      </c>
      <c r="G10" s="34" t="s">
        <v>50</v>
      </c>
      <c r="H10" s="34">
        <f ca="1">SUMIF(申请单位部分员工花名册!D:H,B:B,申请单位部分员工花名册!H:H)</f>
        <v>13597.28</v>
      </c>
      <c r="I10" s="34">
        <f ca="1">SUMIF(申请单位部分员工花名册!D:I,B:B,申请单位部分员工花名册!I:I)</f>
        <v>5778.81</v>
      </c>
      <c r="J10" s="34">
        <v>0</v>
      </c>
      <c r="K10" s="34">
        <f ca="1" t="shared" si="0"/>
        <v>19376.09</v>
      </c>
      <c r="L10" s="34">
        <f ca="1" t="shared" si="1"/>
        <v>19376.09</v>
      </c>
      <c r="M10" s="34">
        <f ca="1">SUMIF(申请个人部分高校生花名册!D:L,B:B,申请个人部分高校生花名册!L:L)</f>
        <v>0</v>
      </c>
      <c r="N10" s="34">
        <f ca="1" t="shared" si="2"/>
        <v>0</v>
      </c>
      <c r="O10" s="34">
        <f ca="1" t="shared" si="3"/>
        <v>19376.09</v>
      </c>
      <c r="P10" s="35" t="s">
        <v>21</v>
      </c>
    </row>
    <row r="11" s="1" customFormat="1" ht="35" customHeight="1" spans="1:16">
      <c r="A11" s="33">
        <f t="shared" si="4"/>
        <v>9</v>
      </c>
      <c r="B11" s="34" t="s">
        <v>51</v>
      </c>
      <c r="C11" s="34">
        <v>1</v>
      </c>
      <c r="D11" s="34">
        <v>0</v>
      </c>
      <c r="E11" s="34" t="s">
        <v>52</v>
      </c>
      <c r="F11" s="34" t="s">
        <v>53</v>
      </c>
      <c r="G11" s="34" t="s">
        <v>54</v>
      </c>
      <c r="H11" s="34">
        <f ca="1">SUMIF(申请单位部分员工花名册!D:H,B:B,申请单位部分员工花名册!H:H)</f>
        <v>2399.52</v>
      </c>
      <c r="I11" s="34">
        <f ca="1">SUMIF(申请单位部分员工花名册!D:I,B:B,申请单位部分员工花名册!I:I)</f>
        <v>1019.79</v>
      </c>
      <c r="J11" s="34">
        <v>0</v>
      </c>
      <c r="K11" s="34">
        <f ca="1" t="shared" si="0"/>
        <v>3419.31</v>
      </c>
      <c r="L11" s="34">
        <f ca="1" t="shared" si="1"/>
        <v>3419.31</v>
      </c>
      <c r="M11" s="34">
        <f ca="1">SUMIF(申请个人部分高校生花名册!D:L,B:B,申请个人部分高校生花名册!L:L)</f>
        <v>0</v>
      </c>
      <c r="N11" s="34">
        <f ca="1" t="shared" si="2"/>
        <v>0</v>
      </c>
      <c r="O11" s="34">
        <f ca="1" t="shared" si="3"/>
        <v>3419.31</v>
      </c>
      <c r="P11" s="35" t="s">
        <v>21</v>
      </c>
    </row>
    <row r="12" s="1" customFormat="1" ht="35" customHeight="1" spans="1:16">
      <c r="A12" s="33">
        <f t="shared" si="4"/>
        <v>10</v>
      </c>
      <c r="B12" s="34" t="s">
        <v>55</v>
      </c>
      <c r="C12" s="34">
        <v>4</v>
      </c>
      <c r="D12" s="34">
        <v>0</v>
      </c>
      <c r="E12" s="34" t="s">
        <v>56</v>
      </c>
      <c r="F12" s="34" t="s">
        <v>57</v>
      </c>
      <c r="G12" s="34" t="s">
        <v>58</v>
      </c>
      <c r="H12" s="34">
        <f ca="1">SUMIF(申请单位部分员工花名册!D:H,B:B,申请单位部分员工花名册!H:H)</f>
        <v>9598.08</v>
      </c>
      <c r="I12" s="34">
        <f ca="1">SUMIF(申请单位部分员工花名册!D:I,B:B,申请单位部分员工花名册!I:I)</f>
        <v>4079.16</v>
      </c>
      <c r="J12" s="34">
        <v>0</v>
      </c>
      <c r="K12" s="34">
        <f ca="1" t="shared" si="0"/>
        <v>13677.24</v>
      </c>
      <c r="L12" s="34">
        <f ca="1" t="shared" si="1"/>
        <v>13677.24</v>
      </c>
      <c r="M12" s="34">
        <f ca="1">SUMIF(申请个人部分高校生花名册!D:L,B:B,申请个人部分高校生花名册!L:L)</f>
        <v>0</v>
      </c>
      <c r="N12" s="34">
        <f ca="1" t="shared" si="2"/>
        <v>0</v>
      </c>
      <c r="O12" s="34">
        <f ca="1" t="shared" si="3"/>
        <v>13677.24</v>
      </c>
      <c r="P12" s="35" t="s">
        <v>21</v>
      </c>
    </row>
    <row r="13" s="1" customFormat="1" ht="35" customHeight="1" spans="1:16">
      <c r="A13" s="33">
        <f t="shared" si="4"/>
        <v>11</v>
      </c>
      <c r="B13" s="33" t="s">
        <v>59</v>
      </c>
      <c r="C13" s="34">
        <v>7</v>
      </c>
      <c r="D13" s="34">
        <v>0</v>
      </c>
      <c r="E13" s="34" t="s">
        <v>60</v>
      </c>
      <c r="F13" s="34" t="s">
        <v>61</v>
      </c>
      <c r="G13" s="34" t="s">
        <v>62</v>
      </c>
      <c r="H13" s="34">
        <f ca="1">SUMIF(申请单位部分员工花名册!D:H,B:B,申请单位部分员工花名册!H:H)</f>
        <v>13597.28</v>
      </c>
      <c r="I13" s="34">
        <f ca="1">SUMIF(申请单位部分员工花名册!D:I,B:B,申请单位部分员工花名册!I:I)</f>
        <v>5778.81</v>
      </c>
      <c r="J13" s="34">
        <v>0</v>
      </c>
      <c r="K13" s="34">
        <f ca="1" t="shared" si="0"/>
        <v>19376.09</v>
      </c>
      <c r="L13" s="34">
        <f ca="1" t="shared" si="1"/>
        <v>19376.09</v>
      </c>
      <c r="M13" s="34">
        <f ca="1">SUMIF(申请个人部分高校生花名册!D:L,B:B,申请个人部分高校生花名册!L:L)</f>
        <v>0</v>
      </c>
      <c r="N13" s="34">
        <f ca="1" t="shared" si="2"/>
        <v>0</v>
      </c>
      <c r="O13" s="34">
        <f ca="1" t="shared" si="3"/>
        <v>19376.09</v>
      </c>
      <c r="P13" s="35" t="s">
        <v>21</v>
      </c>
    </row>
    <row r="14" s="1" customFormat="1" ht="35" customHeight="1" spans="1:16">
      <c r="A14" s="33">
        <f t="shared" si="4"/>
        <v>12</v>
      </c>
      <c r="B14" s="34" t="s">
        <v>63</v>
      </c>
      <c r="C14" s="34">
        <v>6</v>
      </c>
      <c r="D14" s="34">
        <v>0</v>
      </c>
      <c r="E14" s="34" t="s">
        <v>64</v>
      </c>
      <c r="F14" s="34" t="s">
        <v>65</v>
      </c>
      <c r="G14" s="34" t="s">
        <v>66</v>
      </c>
      <c r="H14" s="34">
        <f ca="1">SUMIF(申请单位部分员工花名册!D:H,B:B,申请单位部分员工花名册!H:H)</f>
        <v>14397.12</v>
      </c>
      <c r="I14" s="34">
        <f ca="1">SUMIF(申请单位部分员工花名册!D:I,B:B,申请单位部分员工花名册!I:I)</f>
        <v>6118.74</v>
      </c>
      <c r="J14" s="34">
        <v>0</v>
      </c>
      <c r="K14" s="34">
        <f ca="1" t="shared" si="0"/>
        <v>20515.86</v>
      </c>
      <c r="L14" s="34">
        <f ca="1" t="shared" si="1"/>
        <v>20515.86</v>
      </c>
      <c r="M14" s="34">
        <f ca="1">SUMIF(申请个人部分高校生花名册!D:L,B:B,申请个人部分高校生花名册!L:L)</f>
        <v>0</v>
      </c>
      <c r="N14" s="34">
        <f ca="1" t="shared" si="2"/>
        <v>0</v>
      </c>
      <c r="O14" s="34">
        <f ca="1" t="shared" si="3"/>
        <v>20515.86</v>
      </c>
      <c r="P14" s="35" t="s">
        <v>21</v>
      </c>
    </row>
    <row r="15" s="1" customFormat="1" ht="35" customHeight="1" spans="1:16">
      <c r="A15" s="33">
        <f t="shared" si="4"/>
        <v>13</v>
      </c>
      <c r="B15" s="34" t="s">
        <v>67</v>
      </c>
      <c r="C15" s="34">
        <v>3</v>
      </c>
      <c r="D15" s="34">
        <v>0</v>
      </c>
      <c r="E15" s="34" t="s">
        <v>68</v>
      </c>
      <c r="F15" s="34" t="s">
        <v>69</v>
      </c>
      <c r="G15" s="34" t="s">
        <v>70</v>
      </c>
      <c r="H15" s="34">
        <f ca="1">SUMIF(申请单位部分员工花名册!D:H,B:B,申请单位部分员工花名册!H:H)</f>
        <v>3999.2</v>
      </c>
      <c r="I15" s="34">
        <f ca="1">SUMIF(申请单位部分员工花名册!D:I,B:B,申请单位部分员工花名册!I:I)</f>
        <v>1699.65</v>
      </c>
      <c r="J15" s="34">
        <v>0</v>
      </c>
      <c r="K15" s="34">
        <f ca="1" t="shared" si="0"/>
        <v>5698.85</v>
      </c>
      <c r="L15" s="34">
        <f ca="1" t="shared" si="1"/>
        <v>5698.85</v>
      </c>
      <c r="M15" s="34">
        <f ca="1">SUMIF(申请个人部分高校生花名册!D:L,B:B,申请个人部分高校生花名册!L:L)</f>
        <v>0</v>
      </c>
      <c r="N15" s="34">
        <f ca="1" t="shared" si="2"/>
        <v>0</v>
      </c>
      <c r="O15" s="34">
        <f ca="1" t="shared" si="3"/>
        <v>5698.85</v>
      </c>
      <c r="P15" s="35" t="s">
        <v>21</v>
      </c>
    </row>
    <row r="16" s="1" customFormat="1" ht="35" customHeight="1" spans="1:16">
      <c r="A16" s="33">
        <f t="shared" si="4"/>
        <v>14</v>
      </c>
      <c r="B16" s="34" t="s">
        <v>71</v>
      </c>
      <c r="C16" s="34">
        <v>2</v>
      </c>
      <c r="D16" s="34">
        <v>0</v>
      </c>
      <c r="E16" s="34" t="s">
        <v>72</v>
      </c>
      <c r="F16" s="34" t="s">
        <v>73</v>
      </c>
      <c r="G16" s="34" t="str">
        <f>VLOOKUP(E:E,[1]企业花名册!$F:$H,3,FALSE)</f>
        <v>厉彦军</v>
      </c>
      <c r="H16" s="34">
        <f ca="1">SUMIF(申请单位部分员工花名册!D:H,B:B,申请单位部分员工花名册!H:H)</f>
        <v>2399.52</v>
      </c>
      <c r="I16" s="34">
        <f ca="1">SUMIF(申请单位部分员工花名册!D:I,B:B,申请单位部分员工花名册!I:I)</f>
        <v>1019.79</v>
      </c>
      <c r="J16" s="34">
        <v>0</v>
      </c>
      <c r="K16" s="34">
        <f ca="1" t="shared" si="0"/>
        <v>3419.31</v>
      </c>
      <c r="L16" s="34">
        <f ca="1" t="shared" si="1"/>
        <v>3419.31</v>
      </c>
      <c r="M16" s="34">
        <f ca="1">SUMIF(申请个人部分高校生花名册!D:L,B:B,申请个人部分高校生花名册!L:L)</f>
        <v>0</v>
      </c>
      <c r="N16" s="34">
        <f ca="1" t="shared" si="2"/>
        <v>0</v>
      </c>
      <c r="O16" s="34">
        <f ca="1" t="shared" si="3"/>
        <v>3419.31</v>
      </c>
      <c r="P16" s="35" t="s">
        <v>21</v>
      </c>
    </row>
    <row r="17" s="1" customFormat="1" ht="35" customHeight="1" spans="1:16">
      <c r="A17" s="33">
        <f t="shared" si="4"/>
        <v>15</v>
      </c>
      <c r="B17" s="34" t="s">
        <v>74</v>
      </c>
      <c r="C17" s="34">
        <v>4</v>
      </c>
      <c r="D17" s="34">
        <v>0</v>
      </c>
      <c r="E17" s="34" t="s">
        <v>75</v>
      </c>
      <c r="F17" s="34" t="s">
        <v>76</v>
      </c>
      <c r="G17" s="34" t="s">
        <v>77</v>
      </c>
      <c r="H17" s="34">
        <f ca="1">SUMIF(申请单位部分员工花名册!D:H,B:B,申请单位部分员工花名册!H:H)</f>
        <v>9598.08</v>
      </c>
      <c r="I17" s="34">
        <f ca="1">SUMIF(申请单位部分员工花名册!D:I,B:B,申请单位部分员工花名册!I:I)</f>
        <v>4079.16</v>
      </c>
      <c r="J17" s="34">
        <v>0</v>
      </c>
      <c r="K17" s="34">
        <f ca="1" t="shared" si="0"/>
        <v>13677.24</v>
      </c>
      <c r="L17" s="34">
        <f ca="1" t="shared" si="1"/>
        <v>13677.24</v>
      </c>
      <c r="M17" s="34">
        <f ca="1">SUMIF(申请个人部分高校生花名册!D:L,B:B,申请个人部分高校生花名册!L:L)</f>
        <v>0</v>
      </c>
      <c r="N17" s="34">
        <f ca="1" t="shared" si="2"/>
        <v>0</v>
      </c>
      <c r="O17" s="34">
        <f ca="1" t="shared" si="3"/>
        <v>13677.24</v>
      </c>
      <c r="P17" s="35" t="s">
        <v>21</v>
      </c>
    </row>
    <row r="18" s="1" customFormat="1" ht="35" customHeight="1" spans="1:16">
      <c r="A18" s="33">
        <f t="shared" si="4"/>
        <v>16</v>
      </c>
      <c r="B18" s="34" t="s">
        <v>78</v>
      </c>
      <c r="C18" s="34">
        <v>1</v>
      </c>
      <c r="D18" s="34">
        <v>0</v>
      </c>
      <c r="E18" s="34" t="s">
        <v>79</v>
      </c>
      <c r="F18" s="34" t="s">
        <v>80</v>
      </c>
      <c r="G18" s="34" t="s">
        <v>81</v>
      </c>
      <c r="H18" s="34">
        <f ca="1">SUMIF(申请单位部分员工花名册!D:H,B:B,申请单位部分员工花名册!H:H)</f>
        <v>2399.52</v>
      </c>
      <c r="I18" s="34">
        <f ca="1">SUMIF(申请单位部分员工花名册!D:I,B:B,申请单位部分员工花名册!I:I)</f>
        <v>1019.79</v>
      </c>
      <c r="J18" s="34">
        <v>0</v>
      </c>
      <c r="K18" s="34">
        <f ca="1" t="shared" si="0"/>
        <v>3419.31</v>
      </c>
      <c r="L18" s="34">
        <f ca="1" t="shared" si="1"/>
        <v>3419.31</v>
      </c>
      <c r="M18" s="34">
        <f ca="1">SUMIF(申请个人部分高校生花名册!D:L,B:B,申请个人部分高校生花名册!L:L)</f>
        <v>0</v>
      </c>
      <c r="N18" s="34">
        <f ca="1" t="shared" si="2"/>
        <v>0</v>
      </c>
      <c r="O18" s="34">
        <f ca="1" t="shared" si="3"/>
        <v>3419.31</v>
      </c>
      <c r="P18" s="35" t="s">
        <v>21</v>
      </c>
    </row>
    <row r="19" s="1" customFormat="1" ht="35" customHeight="1" spans="1:16">
      <c r="A19" s="33">
        <f t="shared" si="4"/>
        <v>17</v>
      </c>
      <c r="B19" s="34" t="s">
        <v>82</v>
      </c>
      <c r="C19" s="34">
        <v>2</v>
      </c>
      <c r="D19" s="34">
        <v>0</v>
      </c>
      <c r="E19" s="34" t="s">
        <v>83</v>
      </c>
      <c r="F19" s="34" t="s">
        <v>84</v>
      </c>
      <c r="G19" s="34" t="s">
        <v>85</v>
      </c>
      <c r="H19" s="34">
        <f ca="1">SUMIF(申请单位部分员工花名册!D:H,B:B,申请单位部分员工花名册!H:H)</f>
        <v>4799.04</v>
      </c>
      <c r="I19" s="34">
        <f ca="1">SUMIF(申请单位部分员工花名册!D:I,B:B,申请单位部分员工花名册!I:I)</f>
        <v>2039.58</v>
      </c>
      <c r="J19" s="34">
        <v>0</v>
      </c>
      <c r="K19" s="34">
        <f ca="1" t="shared" si="0"/>
        <v>6838.62</v>
      </c>
      <c r="L19" s="34">
        <f ca="1" t="shared" si="1"/>
        <v>6838.62</v>
      </c>
      <c r="M19" s="34">
        <f ca="1">SUMIF(申请个人部分高校生花名册!D:L,B:B,申请个人部分高校生花名册!L:L)</f>
        <v>0</v>
      </c>
      <c r="N19" s="34">
        <f ca="1" t="shared" si="2"/>
        <v>0</v>
      </c>
      <c r="O19" s="34">
        <f ca="1" t="shared" si="3"/>
        <v>6838.62</v>
      </c>
      <c r="P19" s="35" t="s">
        <v>21</v>
      </c>
    </row>
    <row r="20" s="1" customFormat="1" ht="35" customHeight="1" spans="1:16">
      <c r="A20" s="33">
        <f t="shared" si="4"/>
        <v>18</v>
      </c>
      <c r="B20" s="34" t="s">
        <v>86</v>
      </c>
      <c r="C20" s="34">
        <v>1</v>
      </c>
      <c r="D20" s="34">
        <v>0</v>
      </c>
      <c r="E20" s="34" t="s">
        <v>87</v>
      </c>
      <c r="F20" s="34" t="s">
        <v>88</v>
      </c>
      <c r="G20" s="34" t="str">
        <f>VLOOKUP(E:E,[1]企业花名册!$F:$H,3,FALSE)</f>
        <v>张敏</v>
      </c>
      <c r="H20" s="34">
        <f ca="1">SUMIF(申请单位部分员工花名册!D:H,B:B,申请单位部分员工花名册!H:H)</f>
        <v>799.84</v>
      </c>
      <c r="I20" s="34">
        <f ca="1">SUMIF(申请单位部分员工花名册!D:I,B:B,申请单位部分员工花名册!I:I)</f>
        <v>339.93</v>
      </c>
      <c r="J20" s="34">
        <v>0</v>
      </c>
      <c r="K20" s="34">
        <f ca="1" t="shared" si="0"/>
        <v>1139.77</v>
      </c>
      <c r="L20" s="34">
        <f ca="1" t="shared" si="1"/>
        <v>1139.77</v>
      </c>
      <c r="M20" s="34">
        <f ca="1">SUMIF(申请个人部分高校生花名册!D:L,B:B,申请个人部分高校生花名册!L:L)</f>
        <v>0</v>
      </c>
      <c r="N20" s="34">
        <f ca="1" t="shared" si="2"/>
        <v>0</v>
      </c>
      <c r="O20" s="34">
        <f ca="1" t="shared" si="3"/>
        <v>1139.77</v>
      </c>
      <c r="P20" s="35" t="s">
        <v>21</v>
      </c>
    </row>
    <row r="21" s="1" customFormat="1" ht="35" customHeight="1" spans="1:16">
      <c r="A21" s="33">
        <f t="shared" ref="A21:A38" si="5">ROW()-2</f>
        <v>19</v>
      </c>
      <c r="B21" s="34" t="s">
        <v>89</v>
      </c>
      <c r="C21" s="34">
        <v>3</v>
      </c>
      <c r="D21" s="34">
        <v>0</v>
      </c>
      <c r="E21" s="34" t="s">
        <v>90</v>
      </c>
      <c r="F21" s="34" t="s">
        <v>91</v>
      </c>
      <c r="G21" s="34" t="str">
        <f>VLOOKUP(E:E,[1]企业花名册!$F:$H,3,FALSE)</f>
        <v>宋登斌</v>
      </c>
      <c r="H21" s="34">
        <f ca="1">SUMIF(申请单位部分员工花名册!D:H,B:B,申请单位部分员工花名册!H:H)</f>
        <v>7198.56</v>
      </c>
      <c r="I21" s="34">
        <f ca="1">SUMIF(申请单位部分员工花名册!D:I,B:B,申请单位部分员工花名册!I:I)</f>
        <v>3059.37</v>
      </c>
      <c r="J21" s="34">
        <v>0</v>
      </c>
      <c r="K21" s="34">
        <f ca="1" t="shared" si="0"/>
        <v>10257.93</v>
      </c>
      <c r="L21" s="34">
        <f ca="1" t="shared" si="1"/>
        <v>10257.93</v>
      </c>
      <c r="M21" s="34">
        <f ca="1">SUMIF(申请个人部分高校生花名册!D:L,B:B,申请个人部分高校生花名册!L:L)</f>
        <v>0</v>
      </c>
      <c r="N21" s="34">
        <f ca="1" t="shared" si="2"/>
        <v>0</v>
      </c>
      <c r="O21" s="34">
        <f ca="1" t="shared" si="3"/>
        <v>10257.93</v>
      </c>
      <c r="P21" s="35" t="s">
        <v>21</v>
      </c>
    </row>
    <row r="22" s="1" customFormat="1" ht="35" customHeight="1" spans="1:16">
      <c r="A22" s="33">
        <f t="shared" si="5"/>
        <v>20</v>
      </c>
      <c r="B22" s="34" t="s">
        <v>92</v>
      </c>
      <c r="C22" s="34">
        <v>2</v>
      </c>
      <c r="D22" s="34">
        <v>0</v>
      </c>
      <c r="E22" s="34" t="s">
        <v>93</v>
      </c>
      <c r="F22" s="34" t="s">
        <v>94</v>
      </c>
      <c r="G22" s="34" t="str">
        <f>VLOOKUP(E:E,[1]企业花名册!$F:$H,3,FALSE)</f>
        <v>麦尔哈巴·赛迪尔丁</v>
      </c>
      <c r="H22" s="34">
        <f ca="1">SUMIF(申请单位部分员工花名册!D:H,B:B,申请单位部分员工花名册!H:H)</f>
        <v>4799.04</v>
      </c>
      <c r="I22" s="34">
        <f ca="1">SUMIF(申请单位部分员工花名册!D:I,B:B,申请单位部分员工花名册!I:I)</f>
        <v>2039.58</v>
      </c>
      <c r="J22" s="34">
        <v>0</v>
      </c>
      <c r="K22" s="34">
        <f ca="1" t="shared" si="0"/>
        <v>6838.62</v>
      </c>
      <c r="L22" s="34">
        <f ca="1" t="shared" si="1"/>
        <v>6838.62</v>
      </c>
      <c r="M22" s="34">
        <f ca="1">SUMIF(申请个人部分高校生花名册!D:L,B:B,申请个人部分高校生花名册!L:L)</f>
        <v>0</v>
      </c>
      <c r="N22" s="34">
        <f ca="1" t="shared" si="2"/>
        <v>0</v>
      </c>
      <c r="O22" s="34">
        <f ca="1" t="shared" si="3"/>
        <v>6838.62</v>
      </c>
      <c r="P22" s="35" t="s">
        <v>21</v>
      </c>
    </row>
    <row r="23" s="1" customFormat="1" ht="35" customHeight="1" spans="1:16">
      <c r="A23" s="33">
        <f t="shared" si="5"/>
        <v>21</v>
      </c>
      <c r="B23" s="34" t="s">
        <v>95</v>
      </c>
      <c r="C23" s="34">
        <v>3</v>
      </c>
      <c r="D23" s="34">
        <v>0</v>
      </c>
      <c r="E23" s="34" t="s">
        <v>96</v>
      </c>
      <c r="F23" s="34" t="s">
        <v>97</v>
      </c>
      <c r="G23" s="34" t="str">
        <f>VLOOKUP(E:E,[1]企业花名册!$F:$H,3,FALSE)</f>
        <v>努尔艾力·牙合甫江</v>
      </c>
      <c r="H23" s="34">
        <f ca="1">SUMIF(申请单位部分员工花名册!D:H,B:B,申请单位部分员工花名册!H:H)</f>
        <v>4799.04</v>
      </c>
      <c r="I23" s="34">
        <f ca="1">SUMIF(申请单位部分员工花名册!D:I,B:B,申请单位部分员工花名册!I:I)</f>
        <v>2039.58</v>
      </c>
      <c r="J23" s="34">
        <v>0</v>
      </c>
      <c r="K23" s="34">
        <f ca="1" t="shared" si="0"/>
        <v>6838.62</v>
      </c>
      <c r="L23" s="34">
        <f ca="1" t="shared" si="1"/>
        <v>6838.62</v>
      </c>
      <c r="M23" s="34">
        <f ca="1">SUMIF(申请个人部分高校生花名册!D:L,B:B,申请个人部分高校生花名册!L:L)</f>
        <v>0</v>
      </c>
      <c r="N23" s="34">
        <f ca="1" t="shared" ref="N23:N33" si="6">M23</f>
        <v>0</v>
      </c>
      <c r="O23" s="34">
        <f ca="1" t="shared" si="3"/>
        <v>6838.62</v>
      </c>
      <c r="P23" s="35" t="s">
        <v>21</v>
      </c>
    </row>
    <row r="24" s="1" customFormat="1" ht="35" customHeight="1" spans="1:16">
      <c r="A24" s="33">
        <f t="shared" si="5"/>
        <v>22</v>
      </c>
      <c r="B24" s="34" t="s">
        <v>98</v>
      </c>
      <c r="C24" s="34">
        <v>1</v>
      </c>
      <c r="D24" s="34">
        <v>0</v>
      </c>
      <c r="E24" s="34" t="s">
        <v>99</v>
      </c>
      <c r="F24" s="34" t="s">
        <v>100</v>
      </c>
      <c r="G24" s="34" t="str">
        <f>VLOOKUP(E:E,[1]企业花名册!$F:$H,3,FALSE)</f>
        <v>韩莎</v>
      </c>
      <c r="H24" s="34">
        <f ca="1">SUMIF(申请单位部分员工花名册!D:H,B:B,申请单位部分员工花名册!H:H)</f>
        <v>2399.52</v>
      </c>
      <c r="I24" s="34">
        <f ca="1">SUMIF(申请单位部分员工花名册!D:I,B:B,申请单位部分员工花名册!I:I)</f>
        <v>1019.79</v>
      </c>
      <c r="J24" s="34">
        <v>0</v>
      </c>
      <c r="K24" s="34">
        <f ca="1" t="shared" si="0"/>
        <v>3419.31</v>
      </c>
      <c r="L24" s="34">
        <f ca="1" t="shared" si="1"/>
        <v>3419.31</v>
      </c>
      <c r="M24" s="34">
        <f ca="1">SUMIF(申请个人部分高校生花名册!D:L,B:B,申请个人部分高校生花名册!L:L)</f>
        <v>0</v>
      </c>
      <c r="N24" s="34">
        <f ca="1" t="shared" si="6"/>
        <v>0</v>
      </c>
      <c r="O24" s="34">
        <f ca="1" t="shared" si="3"/>
        <v>3419.31</v>
      </c>
      <c r="P24" s="35" t="s">
        <v>21</v>
      </c>
    </row>
    <row r="25" s="1" customFormat="1" ht="35" customHeight="1" spans="1:16">
      <c r="A25" s="33">
        <f t="shared" si="5"/>
        <v>23</v>
      </c>
      <c r="B25" s="34" t="s">
        <v>101</v>
      </c>
      <c r="C25" s="34">
        <v>3</v>
      </c>
      <c r="D25" s="34">
        <v>0</v>
      </c>
      <c r="E25" s="34" t="s">
        <v>102</v>
      </c>
      <c r="F25" s="34" t="s">
        <v>103</v>
      </c>
      <c r="G25" s="34" t="str">
        <f>VLOOKUP(E:E,[1]企业花名册!$F:$H,3,FALSE)</f>
        <v>刘远旺</v>
      </c>
      <c r="H25" s="34">
        <f ca="1">SUMIF(申请单位部分员工花名册!D:H,B:B,申请单位部分员工花名册!H:H)</f>
        <v>5598.88</v>
      </c>
      <c r="I25" s="34">
        <f ca="1">SUMIF(申请单位部分员工花名册!D:I,B:B,申请单位部分员工花名册!I:I)</f>
        <v>2379.51</v>
      </c>
      <c r="J25" s="34">
        <v>0</v>
      </c>
      <c r="K25" s="34">
        <f ca="1" t="shared" si="0"/>
        <v>7978.39</v>
      </c>
      <c r="L25" s="34">
        <f ca="1" t="shared" si="1"/>
        <v>7978.39</v>
      </c>
      <c r="M25" s="34">
        <f ca="1">SUMIF(申请个人部分高校生花名册!D:L,B:B,申请个人部分高校生花名册!L:L)</f>
        <v>0</v>
      </c>
      <c r="N25" s="34">
        <f ca="1" t="shared" si="6"/>
        <v>0</v>
      </c>
      <c r="O25" s="34">
        <f ca="1" t="shared" si="3"/>
        <v>7978.39</v>
      </c>
      <c r="P25" s="35" t="s">
        <v>21</v>
      </c>
    </row>
    <row r="26" s="1" customFormat="1" ht="35" customHeight="1" spans="1:16">
      <c r="A26" s="33">
        <f t="shared" si="5"/>
        <v>24</v>
      </c>
      <c r="B26" s="34" t="s">
        <v>104</v>
      </c>
      <c r="C26" s="34">
        <v>1</v>
      </c>
      <c r="D26" s="34">
        <v>0</v>
      </c>
      <c r="E26" s="34" t="s">
        <v>105</v>
      </c>
      <c r="F26" s="34" t="s">
        <v>73</v>
      </c>
      <c r="G26" s="34" t="str">
        <f>VLOOKUP(E:E,[1]企业花名册!$F:$H,3,FALSE)</f>
        <v>叶尔江·哈孜太</v>
      </c>
      <c r="H26" s="34">
        <f ca="1">SUMIF(申请单位部分员工花名册!D:H,B:B,申请单位部分员工花名册!H:H)</f>
        <v>2400</v>
      </c>
      <c r="I26" s="34">
        <f ca="1">SUMIF(申请单位部分员工花名册!D:I,B:B,申请单位部分员工花名册!I:I)</f>
        <v>1020</v>
      </c>
      <c r="J26" s="34">
        <v>0</v>
      </c>
      <c r="K26" s="34">
        <f ca="1" t="shared" si="0"/>
        <v>3420</v>
      </c>
      <c r="L26" s="34">
        <f ca="1" t="shared" si="1"/>
        <v>3420</v>
      </c>
      <c r="M26" s="34">
        <f ca="1">SUMIF(申请个人部分高校生花名册!D:L,B:B,申请个人部分高校生花名册!L:L)</f>
        <v>0</v>
      </c>
      <c r="N26" s="34">
        <f ca="1" t="shared" si="6"/>
        <v>0</v>
      </c>
      <c r="O26" s="34">
        <f ca="1" t="shared" si="3"/>
        <v>3420</v>
      </c>
      <c r="P26" s="35" t="s">
        <v>21</v>
      </c>
    </row>
    <row r="27" s="1" customFormat="1" ht="35" customHeight="1" spans="1:16">
      <c r="A27" s="33">
        <f t="shared" si="5"/>
        <v>25</v>
      </c>
      <c r="B27" s="34" t="s">
        <v>106</v>
      </c>
      <c r="C27" s="34">
        <v>1</v>
      </c>
      <c r="D27" s="34">
        <v>1</v>
      </c>
      <c r="E27" s="34" t="s">
        <v>107</v>
      </c>
      <c r="F27" s="34" t="s">
        <v>108</v>
      </c>
      <c r="G27" s="34" t="str">
        <f>VLOOKUP(E:E,[1]企业花名册!$F:$H,3,FALSE)</f>
        <v>车付山</v>
      </c>
      <c r="H27" s="34">
        <f ca="1">SUMIF(申请单位部分员工花名册!D:H,B:B,申请单位部分员工花名册!H:H)</f>
        <v>1599.68</v>
      </c>
      <c r="I27" s="34">
        <f ca="1">SUMIF(申请单位部分员工花名册!D:I,B:B,申请单位部分员工花名册!I:I)</f>
        <v>679.86</v>
      </c>
      <c r="J27" s="34">
        <v>0</v>
      </c>
      <c r="K27" s="34">
        <f ca="1" t="shared" si="0"/>
        <v>2279.54</v>
      </c>
      <c r="L27" s="34">
        <f ca="1" t="shared" si="1"/>
        <v>2279.54</v>
      </c>
      <c r="M27" s="34">
        <f ca="1">SUMIF(申请个人部分高校生花名册!D:L,B:B,申请个人部分高校生花名册!L:L)</f>
        <v>999.8</v>
      </c>
      <c r="N27" s="34">
        <f ca="1" t="shared" si="6"/>
        <v>999.8</v>
      </c>
      <c r="O27" s="34">
        <f ca="1" t="shared" si="3"/>
        <v>3279.34</v>
      </c>
      <c r="P27" s="35" t="s">
        <v>21</v>
      </c>
    </row>
    <row r="28" s="1" customFormat="1" ht="35" customHeight="1" spans="1:16">
      <c r="A28" s="33">
        <f t="shared" si="5"/>
        <v>26</v>
      </c>
      <c r="B28" s="34" t="s">
        <v>109</v>
      </c>
      <c r="C28" s="34">
        <v>76</v>
      </c>
      <c r="D28" s="34">
        <v>48</v>
      </c>
      <c r="E28" s="34" t="s">
        <v>110</v>
      </c>
      <c r="F28" s="34" t="s">
        <v>111</v>
      </c>
      <c r="G28" s="34" t="s">
        <v>112</v>
      </c>
      <c r="H28" s="34">
        <f ca="1">SUMIF(申请单位部分员工花名册!D:H,B:B,申请单位部分员工花名册!H:H)</f>
        <v>297724.959999999</v>
      </c>
      <c r="I28" s="34">
        <f ca="1">SUMIF(申请单位部分员工花名册!D:I,B:B,申请单位部分员工花名册!I:I)</f>
        <v>126533.9</v>
      </c>
      <c r="J28" s="34">
        <v>0</v>
      </c>
      <c r="K28" s="34">
        <f ca="1" t="shared" si="0"/>
        <v>424258.86</v>
      </c>
      <c r="L28" s="34">
        <f ca="1" t="shared" si="1"/>
        <v>424258.86</v>
      </c>
      <c r="M28" s="34">
        <f ca="1">SUMIF(申请个人部分高校生花名册!D:L,B:B,申请个人部分高校生花名册!L:L)</f>
        <v>117216.5</v>
      </c>
      <c r="N28" s="34">
        <f ca="1" t="shared" si="6"/>
        <v>117216.5</v>
      </c>
      <c r="O28" s="34">
        <f ca="1" t="shared" si="3"/>
        <v>541475.36</v>
      </c>
      <c r="P28" s="35" t="s">
        <v>21</v>
      </c>
    </row>
    <row r="29" s="1" customFormat="1" ht="35" customHeight="1" spans="1:16">
      <c r="A29" s="33">
        <f t="shared" si="5"/>
        <v>27</v>
      </c>
      <c r="B29" s="34" t="s">
        <v>113</v>
      </c>
      <c r="C29" s="34">
        <v>8</v>
      </c>
      <c r="D29" s="34">
        <v>0</v>
      </c>
      <c r="E29" s="34" t="s">
        <v>114</v>
      </c>
      <c r="F29" s="34" t="s">
        <v>115</v>
      </c>
      <c r="G29" s="34" t="str">
        <f>VLOOKUP(E:E,[1]企业花名册!$F:$H,3,FALSE)</f>
        <v>李强</v>
      </c>
      <c r="H29" s="34">
        <f ca="1">SUMIF(申请单位部分员工花名册!D:H,B:B,申请单位部分员工花名册!H:H)</f>
        <v>14397.12</v>
      </c>
      <c r="I29" s="34">
        <f ca="1">SUMIF(申请单位部分员工花名册!D:I,B:B,申请单位部分员工花名册!I:I)</f>
        <v>6118.74</v>
      </c>
      <c r="J29" s="34">
        <v>0</v>
      </c>
      <c r="K29" s="34">
        <f ca="1" t="shared" si="0"/>
        <v>20515.86</v>
      </c>
      <c r="L29" s="34">
        <f ca="1" t="shared" si="1"/>
        <v>20515.86</v>
      </c>
      <c r="M29" s="34">
        <f ca="1">SUMIF(申请个人部分高校生花名册!D:L,B:B,申请个人部分高校生花名册!L:L)</f>
        <v>0</v>
      </c>
      <c r="N29" s="34">
        <f ca="1" t="shared" si="6"/>
        <v>0</v>
      </c>
      <c r="O29" s="34">
        <f ca="1" t="shared" si="3"/>
        <v>20515.86</v>
      </c>
      <c r="P29" s="35" t="s">
        <v>21</v>
      </c>
    </row>
    <row r="30" s="1" customFormat="1" ht="35" customHeight="1" spans="1:16">
      <c r="A30" s="33">
        <f t="shared" si="5"/>
        <v>28</v>
      </c>
      <c r="B30" s="34" t="s">
        <v>116</v>
      </c>
      <c r="C30" s="34">
        <v>7</v>
      </c>
      <c r="D30" s="34">
        <v>1</v>
      </c>
      <c r="E30" s="34" t="s">
        <v>117</v>
      </c>
      <c r="F30" s="34" t="s">
        <v>118</v>
      </c>
      <c r="G30" s="34" t="str">
        <f>VLOOKUP(E:E,[1]企业花名册!$F:$H,3,FALSE)</f>
        <v>溥琳思阳</v>
      </c>
      <c r="H30" s="34">
        <v>13597.28</v>
      </c>
      <c r="I30" s="34">
        <v>5778.81</v>
      </c>
      <c r="J30" s="34">
        <v>0</v>
      </c>
      <c r="K30" s="34">
        <v>19376.09</v>
      </c>
      <c r="L30" s="34">
        <v>19376.09</v>
      </c>
      <c r="M30" s="34">
        <v>1499.7</v>
      </c>
      <c r="N30" s="34">
        <v>1499.7</v>
      </c>
      <c r="O30" s="34">
        <v>20875.79</v>
      </c>
      <c r="P30" s="35" t="s">
        <v>21</v>
      </c>
    </row>
    <row r="31" ht="35" customHeight="1" spans="3:15">
      <c r="C31" s="30">
        <f>SUM(C3:C30)</f>
        <v>213</v>
      </c>
      <c r="D31" s="30">
        <f>SUM(D3:D30)</f>
        <v>51</v>
      </c>
      <c r="H31" s="30">
        <v>590466.879999999</v>
      </c>
      <c r="I31" s="30">
        <v>250948.49</v>
      </c>
      <c r="J31" s="30"/>
      <c r="K31" s="30">
        <v>841415.369999999</v>
      </c>
      <c r="L31" s="30">
        <v>841415.369999999</v>
      </c>
      <c r="O31" s="30">
        <v>962631.07</v>
      </c>
    </row>
  </sheetData>
  <mergeCells count="1">
    <mergeCell ref="A1:P1"/>
  </mergeCells>
  <pageMargins left="0.275" right="0.156944444444444" top="0.275" bottom="0.0784722222222222" header="0.5" footer="0.0784722222222222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O260"/>
  <sheetViews>
    <sheetView zoomScale="53" zoomScaleNormal="53" workbookViewId="0">
      <pane ySplit="2" topLeftCell="A182" activePane="bottomLeft" state="frozen"/>
      <selection/>
      <selection pane="bottomLeft" activeCell="E207" sqref="E207"/>
    </sheetView>
  </sheetViews>
  <sheetFormatPr defaultColWidth="9" defaultRowHeight="20.25" customHeight="1" zeroHeight="1"/>
  <cols>
    <col min="1" max="1" width="8.41666666666667" style="15" customWidth="1"/>
    <col min="2" max="2" width="11.8" style="15" customWidth="1"/>
    <col min="3" max="3" width="26.525" style="15" customWidth="1"/>
    <col min="4" max="4" width="25.7833333333333" style="15" customWidth="1"/>
    <col min="5" max="5" width="23.3" style="15" customWidth="1"/>
    <col min="6" max="6" width="14.5416666666667" style="16" customWidth="1"/>
    <col min="7" max="7" width="17.5416666666667" style="16"/>
    <col min="8" max="8" width="17.275" style="15"/>
    <col min="9" max="9" width="17.3666666666667" style="15"/>
    <col min="10" max="10" width="8.19166666666667" style="16" customWidth="1"/>
    <col min="11" max="11" width="17.275" style="15"/>
    <col min="12" max="12" width="19.675" style="17" customWidth="1"/>
    <col min="13" max="13" width="21.4583333333333" style="17"/>
    <col min="14" max="14" width="10.725" style="15"/>
    <col min="15" max="15" width="9" style="18"/>
    <col min="16" max="16384" width="9" style="14"/>
  </cols>
  <sheetData>
    <row r="1" ht="30" customHeight="1" spans="1:15">
      <c r="A1" s="19" t="s">
        <v>119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6"/>
      <c r="M1" s="26"/>
      <c r="N1" s="19"/>
      <c r="O1" s="14"/>
    </row>
    <row r="2" ht="74" customHeight="1" spans="1:15">
      <c r="A2" s="20" t="s">
        <v>1</v>
      </c>
      <c r="B2" s="20" t="s">
        <v>120</v>
      </c>
      <c r="C2" s="20" t="s">
        <v>121</v>
      </c>
      <c r="D2" s="20" t="s">
        <v>2</v>
      </c>
      <c r="E2" s="20" t="s">
        <v>122</v>
      </c>
      <c r="F2" s="21" t="s">
        <v>123</v>
      </c>
      <c r="G2" s="21" t="s">
        <v>124</v>
      </c>
      <c r="H2" s="20" t="s">
        <v>125</v>
      </c>
      <c r="I2" s="20" t="s">
        <v>126</v>
      </c>
      <c r="J2" s="27" t="s">
        <v>127</v>
      </c>
      <c r="K2" s="20" t="s">
        <v>128</v>
      </c>
      <c r="L2" s="28" t="s">
        <v>11</v>
      </c>
      <c r="M2" s="28" t="s">
        <v>129</v>
      </c>
      <c r="N2" s="20" t="s">
        <v>130</v>
      </c>
      <c r="O2" s="14"/>
    </row>
    <row r="3" s="14" customFormat="1" ht="41" customHeight="1" spans="1:15">
      <c r="A3" s="22">
        <f>ROW()-2</f>
        <v>1</v>
      </c>
      <c r="B3" s="23" t="s">
        <v>131</v>
      </c>
      <c r="C3" s="23" t="s">
        <v>132</v>
      </c>
      <c r="D3" s="23" t="s">
        <v>17</v>
      </c>
      <c r="E3" s="23" t="s">
        <v>133</v>
      </c>
      <c r="F3" s="24">
        <v>4999</v>
      </c>
      <c r="G3" s="24">
        <v>4999</v>
      </c>
      <c r="H3" s="25">
        <v>2399.52</v>
      </c>
      <c r="I3" s="25">
        <v>1019.79</v>
      </c>
      <c r="J3" s="24">
        <v>0</v>
      </c>
      <c r="K3" s="25" t="s">
        <v>134</v>
      </c>
      <c r="L3" s="25">
        <v>3419.31</v>
      </c>
      <c r="M3" s="25">
        <v>3419.31</v>
      </c>
      <c r="N3" s="29">
        <v>28</v>
      </c>
      <c r="O3" s="18"/>
    </row>
    <row r="4" s="14" customFormat="1" ht="41" customHeight="1" spans="1:15">
      <c r="A4" s="22">
        <f>ROW()-2</f>
        <v>2</v>
      </c>
      <c r="B4" s="23" t="s">
        <v>135</v>
      </c>
      <c r="C4" s="23" t="s">
        <v>136</v>
      </c>
      <c r="D4" s="23" t="s">
        <v>17</v>
      </c>
      <c r="E4" s="23" t="s">
        <v>137</v>
      </c>
      <c r="F4" s="24">
        <v>4999</v>
      </c>
      <c r="G4" s="24">
        <v>4999</v>
      </c>
      <c r="H4" s="25">
        <v>2399.52</v>
      </c>
      <c r="I4" s="25">
        <v>1019.79</v>
      </c>
      <c r="J4" s="24">
        <v>0</v>
      </c>
      <c r="K4" s="25" t="s">
        <v>134</v>
      </c>
      <c r="L4" s="25">
        <v>3419.31</v>
      </c>
      <c r="M4" s="25">
        <v>3419.31</v>
      </c>
      <c r="N4" s="29">
        <v>28</v>
      </c>
      <c r="O4" s="18"/>
    </row>
    <row r="5" s="14" customFormat="1" ht="41" customHeight="1" spans="1:15">
      <c r="A5" s="22">
        <f>ROW()-2</f>
        <v>3</v>
      </c>
      <c r="B5" s="23" t="s">
        <v>138</v>
      </c>
      <c r="C5" s="23" t="s">
        <v>139</v>
      </c>
      <c r="D5" s="23" t="s">
        <v>22</v>
      </c>
      <c r="E5" s="23" t="s">
        <v>140</v>
      </c>
      <c r="F5" s="24">
        <v>4999</v>
      </c>
      <c r="G5" s="24">
        <v>4999</v>
      </c>
      <c r="H5" s="25">
        <v>2399.52</v>
      </c>
      <c r="I5" s="25">
        <v>1019.79</v>
      </c>
      <c r="J5" s="24">
        <v>0</v>
      </c>
      <c r="K5" s="25" t="s">
        <v>134</v>
      </c>
      <c r="L5" s="25">
        <v>3419.31</v>
      </c>
      <c r="M5" s="25">
        <v>3419.31</v>
      </c>
      <c r="N5" s="29">
        <v>29</v>
      </c>
      <c r="O5" s="18"/>
    </row>
    <row r="6" s="14" customFormat="1" ht="41" customHeight="1" spans="1:15">
      <c r="A6" s="22">
        <f t="shared" ref="A6:A69" si="0">ROW()-2</f>
        <v>4</v>
      </c>
      <c r="B6" s="23" t="s">
        <v>141</v>
      </c>
      <c r="C6" s="23" t="s">
        <v>142</v>
      </c>
      <c r="D6" s="23" t="s">
        <v>22</v>
      </c>
      <c r="E6" s="23" t="s">
        <v>143</v>
      </c>
      <c r="F6" s="24">
        <v>4999</v>
      </c>
      <c r="G6" s="24">
        <v>4999</v>
      </c>
      <c r="H6" s="25">
        <v>2399.52</v>
      </c>
      <c r="I6" s="25">
        <v>1019.79</v>
      </c>
      <c r="J6" s="24">
        <v>0</v>
      </c>
      <c r="K6" s="25" t="s">
        <v>134</v>
      </c>
      <c r="L6" s="25">
        <v>3419.31</v>
      </c>
      <c r="M6" s="25">
        <v>3419.31</v>
      </c>
      <c r="N6" s="29">
        <v>13</v>
      </c>
      <c r="O6" s="18"/>
    </row>
    <row r="7" s="14" customFormat="1" ht="41" customHeight="1" spans="1:15">
      <c r="A7" s="22">
        <f t="shared" si="0"/>
        <v>5</v>
      </c>
      <c r="B7" s="23" t="s">
        <v>144</v>
      </c>
      <c r="C7" s="23" t="s">
        <v>145</v>
      </c>
      <c r="D7" s="23" t="s">
        <v>22</v>
      </c>
      <c r="E7" s="23" t="s">
        <v>146</v>
      </c>
      <c r="F7" s="24">
        <v>4999</v>
      </c>
      <c r="G7" s="24">
        <v>4999</v>
      </c>
      <c r="H7" s="25">
        <v>2399.52</v>
      </c>
      <c r="I7" s="25">
        <v>1019.79</v>
      </c>
      <c r="J7" s="24">
        <v>0</v>
      </c>
      <c r="K7" s="25" t="s">
        <v>134</v>
      </c>
      <c r="L7" s="25">
        <v>3419.31</v>
      </c>
      <c r="M7" s="25">
        <v>3419.31</v>
      </c>
      <c r="N7" s="29">
        <v>5</v>
      </c>
      <c r="O7" s="18"/>
    </row>
    <row r="8" s="14" customFormat="1" ht="41" customHeight="1" spans="1:15">
      <c r="A8" s="22">
        <f t="shared" si="0"/>
        <v>6</v>
      </c>
      <c r="B8" s="23" t="s">
        <v>147</v>
      </c>
      <c r="C8" s="23" t="s">
        <v>148</v>
      </c>
      <c r="D8" s="23" t="s">
        <v>22</v>
      </c>
      <c r="E8" s="23" t="s">
        <v>149</v>
      </c>
      <c r="F8" s="24">
        <v>4999</v>
      </c>
      <c r="G8" s="24">
        <v>4999</v>
      </c>
      <c r="H8" s="25">
        <v>2399.52</v>
      </c>
      <c r="I8" s="25">
        <v>1019.79</v>
      </c>
      <c r="J8" s="24">
        <v>0</v>
      </c>
      <c r="K8" s="25" t="s">
        <v>134</v>
      </c>
      <c r="L8" s="25">
        <v>3419.31</v>
      </c>
      <c r="M8" s="25">
        <v>3419.31</v>
      </c>
      <c r="N8" s="29">
        <v>5</v>
      </c>
      <c r="O8" s="18"/>
    </row>
    <row r="9" s="14" customFormat="1" ht="41" customHeight="1" spans="1:15">
      <c r="A9" s="22">
        <f t="shared" si="0"/>
        <v>7</v>
      </c>
      <c r="B9" s="23" t="s">
        <v>150</v>
      </c>
      <c r="C9" s="23" t="s">
        <v>151</v>
      </c>
      <c r="D9" s="23" t="s">
        <v>22</v>
      </c>
      <c r="E9" s="23" t="s">
        <v>152</v>
      </c>
      <c r="F9" s="24">
        <v>4999</v>
      </c>
      <c r="G9" s="24">
        <v>4999</v>
      </c>
      <c r="H9" s="25">
        <v>2399.52</v>
      </c>
      <c r="I9" s="25">
        <v>1019.79</v>
      </c>
      <c r="J9" s="24">
        <v>0</v>
      </c>
      <c r="K9" s="25" t="s">
        <v>134</v>
      </c>
      <c r="L9" s="25">
        <v>3419.31</v>
      </c>
      <c r="M9" s="25">
        <v>3419.31</v>
      </c>
      <c r="N9" s="29">
        <v>4</v>
      </c>
      <c r="O9" s="18"/>
    </row>
    <row r="10" s="14" customFormat="1" ht="41" customHeight="1" spans="1:15">
      <c r="A10" s="22">
        <f t="shared" si="0"/>
        <v>8</v>
      </c>
      <c r="B10" s="23" t="s">
        <v>153</v>
      </c>
      <c r="C10" s="23" t="s">
        <v>154</v>
      </c>
      <c r="D10" s="23" t="s">
        <v>22</v>
      </c>
      <c r="E10" s="23" t="s">
        <v>155</v>
      </c>
      <c r="F10" s="24">
        <v>4999</v>
      </c>
      <c r="G10" s="24">
        <v>4999</v>
      </c>
      <c r="H10" s="25">
        <v>1599.68</v>
      </c>
      <c r="I10" s="25">
        <v>679.86</v>
      </c>
      <c r="J10" s="24">
        <v>0</v>
      </c>
      <c r="K10" s="25" t="s">
        <v>156</v>
      </c>
      <c r="L10" s="25">
        <v>2279.54</v>
      </c>
      <c r="M10" s="25">
        <v>2279.54</v>
      </c>
      <c r="N10" s="29">
        <v>0</v>
      </c>
      <c r="O10" s="18"/>
    </row>
    <row r="11" s="14" customFormat="1" ht="41" customHeight="1" spans="1:15">
      <c r="A11" s="22">
        <f t="shared" si="0"/>
        <v>9</v>
      </c>
      <c r="B11" s="23" t="s">
        <v>157</v>
      </c>
      <c r="C11" s="23" t="s">
        <v>158</v>
      </c>
      <c r="D11" s="23" t="s">
        <v>22</v>
      </c>
      <c r="E11" s="23" t="s">
        <v>159</v>
      </c>
      <c r="F11" s="24">
        <v>4999</v>
      </c>
      <c r="G11" s="24">
        <v>4999</v>
      </c>
      <c r="H11" s="25">
        <v>1599.68</v>
      </c>
      <c r="I11" s="25">
        <v>679.86</v>
      </c>
      <c r="J11" s="24">
        <v>0</v>
      </c>
      <c r="K11" s="25" t="s">
        <v>156</v>
      </c>
      <c r="L11" s="25">
        <v>2279.54</v>
      </c>
      <c r="M11" s="25">
        <v>2279.54</v>
      </c>
      <c r="N11" s="29">
        <v>0</v>
      </c>
      <c r="O11" s="18"/>
    </row>
    <row r="12" s="14" customFormat="1" ht="41" customHeight="1" spans="1:15">
      <c r="A12" s="22">
        <f t="shared" si="0"/>
        <v>10</v>
      </c>
      <c r="B12" s="23" t="s">
        <v>160</v>
      </c>
      <c r="C12" s="23" t="s">
        <v>161</v>
      </c>
      <c r="D12" s="23" t="s">
        <v>26</v>
      </c>
      <c r="E12" s="23" t="s">
        <v>162</v>
      </c>
      <c r="F12" s="24">
        <v>4999</v>
      </c>
      <c r="G12" s="24">
        <v>4999</v>
      </c>
      <c r="H12" s="25">
        <v>2399.52</v>
      </c>
      <c r="I12" s="25">
        <v>1019.79</v>
      </c>
      <c r="J12" s="24">
        <v>0</v>
      </c>
      <c r="K12" s="25" t="s">
        <v>134</v>
      </c>
      <c r="L12" s="25">
        <v>3419.31</v>
      </c>
      <c r="M12" s="25">
        <v>3419.31</v>
      </c>
      <c r="N12" s="29">
        <v>19</v>
      </c>
      <c r="O12" s="18"/>
    </row>
    <row r="13" s="14" customFormat="1" ht="41" customHeight="1" spans="1:15">
      <c r="A13" s="22">
        <f t="shared" si="0"/>
        <v>11</v>
      </c>
      <c r="B13" s="23" t="s">
        <v>163</v>
      </c>
      <c r="C13" s="23" t="s">
        <v>164</v>
      </c>
      <c r="D13" s="23" t="s">
        <v>26</v>
      </c>
      <c r="E13" s="23" t="s">
        <v>165</v>
      </c>
      <c r="F13" s="24">
        <v>4999</v>
      </c>
      <c r="G13" s="24">
        <v>4999</v>
      </c>
      <c r="H13" s="25">
        <v>2399.52</v>
      </c>
      <c r="I13" s="25">
        <v>1019.79</v>
      </c>
      <c r="J13" s="24">
        <v>0</v>
      </c>
      <c r="K13" s="25" t="s">
        <v>134</v>
      </c>
      <c r="L13" s="25">
        <v>3419.31</v>
      </c>
      <c r="M13" s="25">
        <v>3419.31</v>
      </c>
      <c r="N13" s="29">
        <v>24</v>
      </c>
      <c r="O13" s="18"/>
    </row>
    <row r="14" s="14" customFormat="1" ht="41" customHeight="1" spans="1:15">
      <c r="A14" s="22">
        <f t="shared" si="0"/>
        <v>12</v>
      </c>
      <c r="B14" s="23" t="s">
        <v>166</v>
      </c>
      <c r="C14" s="23" t="s">
        <v>167</v>
      </c>
      <c r="D14" s="23" t="s">
        <v>26</v>
      </c>
      <c r="E14" s="23" t="s">
        <v>168</v>
      </c>
      <c r="F14" s="24">
        <v>4999</v>
      </c>
      <c r="G14" s="24">
        <v>4999</v>
      </c>
      <c r="H14" s="25">
        <v>2399.52</v>
      </c>
      <c r="I14" s="25">
        <v>1019.79</v>
      </c>
      <c r="J14" s="24">
        <v>0</v>
      </c>
      <c r="K14" s="25" t="s">
        <v>134</v>
      </c>
      <c r="L14" s="25">
        <v>3419.31</v>
      </c>
      <c r="M14" s="25">
        <v>3419.31</v>
      </c>
      <c r="N14" s="29">
        <v>13</v>
      </c>
      <c r="O14" s="18"/>
    </row>
    <row r="15" s="14" customFormat="1" ht="41" customHeight="1" spans="1:15">
      <c r="A15" s="22">
        <f t="shared" si="0"/>
        <v>13</v>
      </c>
      <c r="B15" s="23" t="s">
        <v>169</v>
      </c>
      <c r="C15" s="23" t="s">
        <v>170</v>
      </c>
      <c r="D15" s="23" t="s">
        <v>26</v>
      </c>
      <c r="E15" s="23" t="s">
        <v>171</v>
      </c>
      <c r="F15" s="24">
        <v>4999</v>
      </c>
      <c r="G15" s="24">
        <v>4999</v>
      </c>
      <c r="H15" s="25">
        <v>2399.52</v>
      </c>
      <c r="I15" s="25">
        <v>1019.79</v>
      </c>
      <c r="J15" s="24">
        <v>0</v>
      </c>
      <c r="K15" s="25" t="s">
        <v>134</v>
      </c>
      <c r="L15" s="25">
        <v>3419.31</v>
      </c>
      <c r="M15" s="25">
        <v>3419.31</v>
      </c>
      <c r="N15" s="29">
        <v>13</v>
      </c>
      <c r="O15" s="18"/>
    </row>
    <row r="16" s="14" customFormat="1" ht="41" customHeight="1" spans="1:15">
      <c r="A16" s="22">
        <f t="shared" si="0"/>
        <v>14</v>
      </c>
      <c r="B16" s="23" t="s">
        <v>172</v>
      </c>
      <c r="C16" s="23" t="s">
        <v>173</v>
      </c>
      <c r="D16" s="23" t="s">
        <v>26</v>
      </c>
      <c r="E16" s="23" t="s">
        <v>174</v>
      </c>
      <c r="F16" s="24">
        <v>4999</v>
      </c>
      <c r="G16" s="24">
        <v>4999</v>
      </c>
      <c r="H16" s="25">
        <v>2399.52</v>
      </c>
      <c r="I16" s="25">
        <v>1019.79</v>
      </c>
      <c r="J16" s="24">
        <v>0</v>
      </c>
      <c r="K16" s="25" t="s">
        <v>134</v>
      </c>
      <c r="L16" s="25">
        <v>3419.31</v>
      </c>
      <c r="M16" s="25">
        <v>3419.31</v>
      </c>
      <c r="N16" s="29">
        <v>16</v>
      </c>
      <c r="O16" s="18"/>
    </row>
    <row r="17" s="14" customFormat="1" ht="41" customHeight="1" spans="1:15">
      <c r="A17" s="22">
        <f t="shared" si="0"/>
        <v>15</v>
      </c>
      <c r="B17" s="23" t="s">
        <v>175</v>
      </c>
      <c r="C17" s="23" t="s">
        <v>176</v>
      </c>
      <c r="D17" s="23" t="s">
        <v>26</v>
      </c>
      <c r="E17" s="23" t="s">
        <v>177</v>
      </c>
      <c r="F17" s="24">
        <v>4999</v>
      </c>
      <c r="G17" s="24">
        <v>4999</v>
      </c>
      <c r="H17" s="25">
        <v>2399.52</v>
      </c>
      <c r="I17" s="25">
        <v>1019.79</v>
      </c>
      <c r="J17" s="24">
        <v>0</v>
      </c>
      <c r="K17" s="25" t="s">
        <v>134</v>
      </c>
      <c r="L17" s="25">
        <v>3419.31</v>
      </c>
      <c r="M17" s="25">
        <v>3419.31</v>
      </c>
      <c r="N17" s="29">
        <v>0</v>
      </c>
      <c r="O17" s="18"/>
    </row>
    <row r="18" s="14" customFormat="1" ht="41" customHeight="1" spans="1:15">
      <c r="A18" s="22">
        <f t="shared" si="0"/>
        <v>16</v>
      </c>
      <c r="B18" s="23" t="s">
        <v>178</v>
      </c>
      <c r="C18" s="23" t="s">
        <v>179</v>
      </c>
      <c r="D18" s="23" t="s">
        <v>26</v>
      </c>
      <c r="E18" s="23" t="s">
        <v>180</v>
      </c>
      <c r="F18" s="24">
        <v>4999</v>
      </c>
      <c r="G18" s="24">
        <v>4999</v>
      </c>
      <c r="H18" s="25">
        <v>2399.52</v>
      </c>
      <c r="I18" s="25">
        <v>1019.79</v>
      </c>
      <c r="J18" s="24">
        <v>0</v>
      </c>
      <c r="K18" s="25" t="s">
        <v>134</v>
      </c>
      <c r="L18" s="25">
        <v>3419.31</v>
      </c>
      <c r="M18" s="25">
        <v>3419.31</v>
      </c>
      <c r="N18" s="29">
        <v>0</v>
      </c>
      <c r="O18" s="18"/>
    </row>
    <row r="19" s="14" customFormat="1" ht="41" customHeight="1" spans="1:15">
      <c r="A19" s="22">
        <f t="shared" si="0"/>
        <v>17</v>
      </c>
      <c r="B19" s="23" t="s">
        <v>181</v>
      </c>
      <c r="C19" s="23" t="s">
        <v>182</v>
      </c>
      <c r="D19" s="23" t="s">
        <v>26</v>
      </c>
      <c r="E19" s="23" t="s">
        <v>183</v>
      </c>
      <c r="F19" s="24">
        <v>4999</v>
      </c>
      <c r="G19" s="24">
        <v>4999</v>
      </c>
      <c r="H19" s="25">
        <v>2399.52</v>
      </c>
      <c r="I19" s="25">
        <v>1019.79</v>
      </c>
      <c r="J19" s="24">
        <v>0</v>
      </c>
      <c r="K19" s="25" t="s">
        <v>134</v>
      </c>
      <c r="L19" s="25">
        <v>3419.31</v>
      </c>
      <c r="M19" s="25">
        <v>3419.31</v>
      </c>
      <c r="N19" s="29">
        <v>0</v>
      </c>
      <c r="O19" s="18"/>
    </row>
    <row r="20" s="14" customFormat="1" ht="41" customHeight="1" spans="1:15">
      <c r="A20" s="22">
        <f t="shared" si="0"/>
        <v>18</v>
      </c>
      <c r="B20" s="23" t="s">
        <v>184</v>
      </c>
      <c r="C20" s="23" t="s">
        <v>185</v>
      </c>
      <c r="D20" s="23" t="s">
        <v>26</v>
      </c>
      <c r="E20" s="23" t="s">
        <v>186</v>
      </c>
      <c r="F20" s="24">
        <v>4999</v>
      </c>
      <c r="G20" s="24">
        <v>4999</v>
      </c>
      <c r="H20" s="25">
        <v>2399.52</v>
      </c>
      <c r="I20" s="25">
        <v>1019.79</v>
      </c>
      <c r="J20" s="24">
        <v>0</v>
      </c>
      <c r="K20" s="25" t="s">
        <v>134</v>
      </c>
      <c r="L20" s="25">
        <v>3419.31</v>
      </c>
      <c r="M20" s="25">
        <v>3419.31</v>
      </c>
      <c r="N20" s="29">
        <v>0</v>
      </c>
      <c r="O20" s="18"/>
    </row>
    <row r="21" s="14" customFormat="1" ht="41" customHeight="1" spans="1:15">
      <c r="A21" s="22">
        <f t="shared" si="0"/>
        <v>19</v>
      </c>
      <c r="B21" s="23" t="s">
        <v>187</v>
      </c>
      <c r="C21" s="23" t="s">
        <v>188</v>
      </c>
      <c r="D21" s="23" t="s">
        <v>26</v>
      </c>
      <c r="E21" s="23" t="s">
        <v>189</v>
      </c>
      <c r="F21" s="24">
        <v>4999</v>
      </c>
      <c r="G21" s="24">
        <v>4999</v>
      </c>
      <c r="H21" s="25">
        <v>2399.52</v>
      </c>
      <c r="I21" s="25">
        <v>1019.79</v>
      </c>
      <c r="J21" s="24">
        <v>0</v>
      </c>
      <c r="K21" s="25" t="s">
        <v>134</v>
      </c>
      <c r="L21" s="25">
        <v>3419.31</v>
      </c>
      <c r="M21" s="25">
        <v>3419.31</v>
      </c>
      <c r="N21" s="29">
        <v>0</v>
      </c>
      <c r="O21" s="18"/>
    </row>
    <row r="22" s="14" customFormat="1" ht="41" customHeight="1" spans="1:15">
      <c r="A22" s="22">
        <f t="shared" si="0"/>
        <v>20</v>
      </c>
      <c r="B22" s="23" t="s">
        <v>190</v>
      </c>
      <c r="C22" s="23" t="s">
        <v>191</v>
      </c>
      <c r="D22" s="23" t="s">
        <v>26</v>
      </c>
      <c r="E22" s="23" t="s">
        <v>192</v>
      </c>
      <c r="F22" s="24">
        <v>4999</v>
      </c>
      <c r="G22" s="24">
        <v>4999</v>
      </c>
      <c r="H22" s="25">
        <v>2399.52</v>
      </c>
      <c r="I22" s="25">
        <v>1019.79</v>
      </c>
      <c r="J22" s="24">
        <v>0</v>
      </c>
      <c r="K22" s="25" t="s">
        <v>134</v>
      </c>
      <c r="L22" s="25">
        <v>3419.31</v>
      </c>
      <c r="M22" s="25">
        <v>3419.31</v>
      </c>
      <c r="N22" s="29">
        <v>0</v>
      </c>
      <c r="O22" s="18"/>
    </row>
    <row r="23" s="14" customFormat="1" ht="41" customHeight="1" spans="1:15">
      <c r="A23" s="22">
        <f t="shared" si="0"/>
        <v>21</v>
      </c>
      <c r="B23" s="23" t="s">
        <v>193</v>
      </c>
      <c r="C23" s="23" t="s">
        <v>194</v>
      </c>
      <c r="D23" s="23" t="s">
        <v>26</v>
      </c>
      <c r="E23" s="23" t="s">
        <v>195</v>
      </c>
      <c r="F23" s="24">
        <v>4999</v>
      </c>
      <c r="G23" s="24">
        <v>4999</v>
      </c>
      <c r="H23" s="25">
        <v>2399.52</v>
      </c>
      <c r="I23" s="25">
        <v>1019.79</v>
      </c>
      <c r="J23" s="24">
        <v>0</v>
      </c>
      <c r="K23" s="25" t="s">
        <v>134</v>
      </c>
      <c r="L23" s="25">
        <v>3419.31</v>
      </c>
      <c r="M23" s="25">
        <v>3419.31</v>
      </c>
      <c r="N23" s="29">
        <v>0</v>
      </c>
      <c r="O23" s="18"/>
    </row>
    <row r="24" s="14" customFormat="1" ht="41" customHeight="1" spans="1:15">
      <c r="A24" s="22">
        <f t="shared" si="0"/>
        <v>22</v>
      </c>
      <c r="B24" s="23" t="s">
        <v>196</v>
      </c>
      <c r="C24" s="23" t="s">
        <v>197</v>
      </c>
      <c r="D24" s="23" t="s">
        <v>26</v>
      </c>
      <c r="E24" s="23" t="s">
        <v>198</v>
      </c>
      <c r="F24" s="24">
        <v>4999</v>
      </c>
      <c r="G24" s="24">
        <v>4999</v>
      </c>
      <c r="H24" s="25">
        <v>2399.52</v>
      </c>
      <c r="I24" s="25">
        <v>1019.79</v>
      </c>
      <c r="J24" s="24">
        <v>0</v>
      </c>
      <c r="K24" s="25" t="s">
        <v>134</v>
      </c>
      <c r="L24" s="25">
        <v>3419.31</v>
      </c>
      <c r="M24" s="25">
        <v>3419.31</v>
      </c>
      <c r="N24" s="29">
        <v>0</v>
      </c>
      <c r="O24" s="18"/>
    </row>
    <row r="25" s="14" customFormat="1" ht="41" customHeight="1" spans="1:15">
      <c r="A25" s="22">
        <f t="shared" si="0"/>
        <v>23</v>
      </c>
      <c r="B25" s="23" t="s">
        <v>199</v>
      </c>
      <c r="C25" s="23" t="s">
        <v>200</v>
      </c>
      <c r="D25" s="23" t="s">
        <v>26</v>
      </c>
      <c r="E25" s="23" t="s">
        <v>201</v>
      </c>
      <c r="F25" s="24">
        <v>4999</v>
      </c>
      <c r="G25" s="24">
        <v>4999</v>
      </c>
      <c r="H25" s="25">
        <v>2399.52</v>
      </c>
      <c r="I25" s="25">
        <v>1019.79</v>
      </c>
      <c r="J25" s="24">
        <v>0</v>
      </c>
      <c r="K25" s="25" t="s">
        <v>134</v>
      </c>
      <c r="L25" s="25">
        <v>3419.31</v>
      </c>
      <c r="M25" s="25">
        <v>3419.31</v>
      </c>
      <c r="N25" s="29">
        <v>0</v>
      </c>
      <c r="O25" s="18"/>
    </row>
    <row r="26" s="14" customFormat="1" ht="41" customHeight="1" spans="1:15">
      <c r="A26" s="22">
        <f t="shared" si="0"/>
        <v>24</v>
      </c>
      <c r="B26" s="23" t="s">
        <v>202</v>
      </c>
      <c r="C26" s="23" t="s">
        <v>203</v>
      </c>
      <c r="D26" s="23" t="s">
        <v>26</v>
      </c>
      <c r="E26" s="23" t="s">
        <v>204</v>
      </c>
      <c r="F26" s="24">
        <v>4999</v>
      </c>
      <c r="G26" s="24">
        <v>4999</v>
      </c>
      <c r="H26" s="25">
        <v>2399.52</v>
      </c>
      <c r="I26" s="25">
        <v>1019.79</v>
      </c>
      <c r="J26" s="24">
        <v>0</v>
      </c>
      <c r="K26" s="25" t="s">
        <v>134</v>
      </c>
      <c r="L26" s="25">
        <v>3419.31</v>
      </c>
      <c r="M26" s="25">
        <v>3419.31</v>
      </c>
      <c r="N26" s="29">
        <v>0</v>
      </c>
      <c r="O26" s="18"/>
    </row>
    <row r="27" s="14" customFormat="1" ht="41" customHeight="1" spans="1:15">
      <c r="A27" s="22">
        <f t="shared" si="0"/>
        <v>25</v>
      </c>
      <c r="B27" s="23" t="s">
        <v>205</v>
      </c>
      <c r="C27" s="23" t="s">
        <v>206</v>
      </c>
      <c r="D27" s="23" t="s">
        <v>26</v>
      </c>
      <c r="E27" s="23" t="s">
        <v>207</v>
      </c>
      <c r="F27" s="24">
        <v>4999</v>
      </c>
      <c r="G27" s="24">
        <v>4999</v>
      </c>
      <c r="H27" s="25">
        <v>2399.52</v>
      </c>
      <c r="I27" s="25">
        <v>1019.79</v>
      </c>
      <c r="J27" s="24">
        <v>0</v>
      </c>
      <c r="K27" s="25" t="s">
        <v>134</v>
      </c>
      <c r="L27" s="25">
        <v>3419.31</v>
      </c>
      <c r="M27" s="25">
        <v>3419.31</v>
      </c>
      <c r="N27" s="29">
        <v>0</v>
      </c>
      <c r="O27" s="18"/>
    </row>
    <row r="28" s="14" customFormat="1" ht="41" customHeight="1" spans="1:15">
      <c r="A28" s="22">
        <f t="shared" si="0"/>
        <v>26</v>
      </c>
      <c r="B28" s="23" t="s">
        <v>208</v>
      </c>
      <c r="C28" s="23" t="s">
        <v>209</v>
      </c>
      <c r="D28" s="23" t="s">
        <v>26</v>
      </c>
      <c r="E28" s="23" t="s">
        <v>210</v>
      </c>
      <c r="F28" s="24">
        <v>4999</v>
      </c>
      <c r="G28" s="24">
        <v>4999</v>
      </c>
      <c r="H28" s="25">
        <v>2399.52</v>
      </c>
      <c r="I28" s="25">
        <v>1019.79</v>
      </c>
      <c r="J28" s="24">
        <v>0</v>
      </c>
      <c r="K28" s="25" t="s">
        <v>134</v>
      </c>
      <c r="L28" s="25">
        <v>3419.31</v>
      </c>
      <c r="M28" s="25">
        <v>3419.31</v>
      </c>
      <c r="N28" s="29">
        <v>0</v>
      </c>
      <c r="O28" s="18"/>
    </row>
    <row r="29" s="14" customFormat="1" ht="41" customHeight="1" spans="1:15">
      <c r="A29" s="22">
        <f t="shared" si="0"/>
        <v>27</v>
      </c>
      <c r="B29" s="23" t="s">
        <v>211</v>
      </c>
      <c r="C29" s="23" t="s">
        <v>212</v>
      </c>
      <c r="D29" s="23" t="s">
        <v>26</v>
      </c>
      <c r="E29" s="23" t="s">
        <v>213</v>
      </c>
      <c r="F29" s="24">
        <v>4999</v>
      </c>
      <c r="G29" s="24">
        <v>4999</v>
      </c>
      <c r="H29" s="25">
        <v>2399.52</v>
      </c>
      <c r="I29" s="25">
        <v>1019.79</v>
      </c>
      <c r="J29" s="24">
        <v>0</v>
      </c>
      <c r="K29" s="25" t="s">
        <v>134</v>
      </c>
      <c r="L29" s="25">
        <v>3419.31</v>
      </c>
      <c r="M29" s="25">
        <v>3419.31</v>
      </c>
      <c r="N29" s="29">
        <v>0</v>
      </c>
      <c r="O29" s="18"/>
    </row>
    <row r="30" s="14" customFormat="1" ht="41" customHeight="1" spans="1:15">
      <c r="A30" s="22">
        <f t="shared" si="0"/>
        <v>28</v>
      </c>
      <c r="B30" s="23" t="s">
        <v>214</v>
      </c>
      <c r="C30" s="23" t="s">
        <v>215</v>
      </c>
      <c r="D30" s="23" t="s">
        <v>26</v>
      </c>
      <c r="E30" s="23" t="s">
        <v>216</v>
      </c>
      <c r="F30" s="24">
        <v>4999</v>
      </c>
      <c r="G30" s="24">
        <v>4999</v>
      </c>
      <c r="H30" s="25">
        <v>2399.52</v>
      </c>
      <c r="I30" s="25">
        <v>1019.79</v>
      </c>
      <c r="J30" s="24">
        <v>0</v>
      </c>
      <c r="K30" s="25" t="s">
        <v>134</v>
      </c>
      <c r="L30" s="25">
        <v>3419.31</v>
      </c>
      <c r="M30" s="25">
        <v>3419.31</v>
      </c>
      <c r="N30" s="29">
        <v>0</v>
      </c>
      <c r="O30" s="18"/>
    </row>
    <row r="31" s="14" customFormat="1" ht="41" customHeight="1" spans="1:15">
      <c r="A31" s="22">
        <f t="shared" si="0"/>
        <v>29</v>
      </c>
      <c r="B31" s="23" t="s">
        <v>217</v>
      </c>
      <c r="C31" s="23" t="s">
        <v>218</v>
      </c>
      <c r="D31" s="23" t="s">
        <v>26</v>
      </c>
      <c r="E31" s="23" t="s">
        <v>219</v>
      </c>
      <c r="F31" s="24">
        <v>4999</v>
      </c>
      <c r="G31" s="24">
        <v>4999</v>
      </c>
      <c r="H31" s="25">
        <v>2399.52</v>
      </c>
      <c r="I31" s="25">
        <v>1019.79</v>
      </c>
      <c r="J31" s="24">
        <v>0</v>
      </c>
      <c r="K31" s="25" t="s">
        <v>134</v>
      </c>
      <c r="L31" s="25">
        <v>3419.31</v>
      </c>
      <c r="M31" s="25">
        <v>3419.31</v>
      </c>
      <c r="N31" s="29">
        <v>0</v>
      </c>
      <c r="O31" s="18"/>
    </row>
    <row r="32" s="14" customFormat="1" ht="41" customHeight="1" spans="1:15">
      <c r="A32" s="22">
        <f t="shared" si="0"/>
        <v>30</v>
      </c>
      <c r="B32" s="23" t="s">
        <v>220</v>
      </c>
      <c r="C32" s="23" t="s">
        <v>221</v>
      </c>
      <c r="D32" s="23" t="s">
        <v>26</v>
      </c>
      <c r="E32" s="23" t="s">
        <v>222</v>
      </c>
      <c r="F32" s="24">
        <v>4999</v>
      </c>
      <c r="G32" s="24">
        <v>4999</v>
      </c>
      <c r="H32" s="25">
        <v>2399.52</v>
      </c>
      <c r="I32" s="25">
        <v>1019.79</v>
      </c>
      <c r="J32" s="24">
        <v>0</v>
      </c>
      <c r="K32" s="25" t="s">
        <v>134</v>
      </c>
      <c r="L32" s="25">
        <v>3419.31</v>
      </c>
      <c r="M32" s="25">
        <v>3419.31</v>
      </c>
      <c r="N32" s="29">
        <v>0</v>
      </c>
      <c r="O32" s="18"/>
    </row>
    <row r="33" s="14" customFormat="1" ht="41" customHeight="1" spans="1:15">
      <c r="A33" s="22">
        <f t="shared" si="0"/>
        <v>31</v>
      </c>
      <c r="B33" s="23" t="s">
        <v>223</v>
      </c>
      <c r="C33" s="23" t="s">
        <v>224</v>
      </c>
      <c r="D33" s="23" t="s">
        <v>26</v>
      </c>
      <c r="E33" s="23" t="s">
        <v>225</v>
      </c>
      <c r="F33" s="24">
        <v>4999</v>
      </c>
      <c r="G33" s="24">
        <v>4999</v>
      </c>
      <c r="H33" s="25">
        <v>2399.52</v>
      </c>
      <c r="I33" s="25">
        <v>1019.79</v>
      </c>
      <c r="J33" s="24">
        <v>0</v>
      </c>
      <c r="K33" s="25" t="s">
        <v>134</v>
      </c>
      <c r="L33" s="25">
        <v>3419.31</v>
      </c>
      <c r="M33" s="25">
        <v>3419.31</v>
      </c>
      <c r="N33" s="29">
        <v>0</v>
      </c>
      <c r="O33" s="18"/>
    </row>
    <row r="34" s="14" customFormat="1" ht="41" customHeight="1" spans="1:15">
      <c r="A34" s="22">
        <f t="shared" si="0"/>
        <v>32</v>
      </c>
      <c r="B34" s="23" t="s">
        <v>226</v>
      </c>
      <c r="C34" s="23" t="s">
        <v>227</v>
      </c>
      <c r="D34" s="23" t="s">
        <v>26</v>
      </c>
      <c r="E34" s="23" t="s">
        <v>228</v>
      </c>
      <c r="F34" s="24">
        <v>4999</v>
      </c>
      <c r="G34" s="24">
        <v>4999</v>
      </c>
      <c r="H34" s="25">
        <v>2399.52</v>
      </c>
      <c r="I34" s="25">
        <v>1019.79</v>
      </c>
      <c r="J34" s="24">
        <v>0</v>
      </c>
      <c r="K34" s="25" t="s">
        <v>134</v>
      </c>
      <c r="L34" s="25">
        <v>3419.31</v>
      </c>
      <c r="M34" s="25">
        <v>3419.31</v>
      </c>
      <c r="N34" s="29">
        <v>0</v>
      </c>
      <c r="O34" s="18"/>
    </row>
    <row r="35" s="14" customFormat="1" ht="41" customHeight="1" spans="1:15">
      <c r="A35" s="22">
        <f t="shared" si="0"/>
        <v>33</v>
      </c>
      <c r="B35" s="23" t="s">
        <v>229</v>
      </c>
      <c r="C35" s="23" t="s">
        <v>230</v>
      </c>
      <c r="D35" s="23" t="s">
        <v>26</v>
      </c>
      <c r="E35" s="23" t="s">
        <v>231</v>
      </c>
      <c r="F35" s="24">
        <v>4999</v>
      </c>
      <c r="G35" s="24">
        <v>4999</v>
      </c>
      <c r="H35" s="25">
        <v>2399.52</v>
      </c>
      <c r="I35" s="25">
        <v>1019.79</v>
      </c>
      <c r="J35" s="24">
        <v>0</v>
      </c>
      <c r="K35" s="25" t="s">
        <v>134</v>
      </c>
      <c r="L35" s="25">
        <v>3419.31</v>
      </c>
      <c r="M35" s="25">
        <v>3419.31</v>
      </c>
      <c r="N35" s="29">
        <v>0</v>
      </c>
      <c r="O35" s="18"/>
    </row>
    <row r="36" s="14" customFormat="1" ht="41" customHeight="1" spans="1:15">
      <c r="A36" s="22">
        <f t="shared" si="0"/>
        <v>34</v>
      </c>
      <c r="B36" s="23" t="s">
        <v>232</v>
      </c>
      <c r="C36" s="23" t="s">
        <v>233</v>
      </c>
      <c r="D36" s="23" t="s">
        <v>30</v>
      </c>
      <c r="E36" s="23" t="s">
        <v>234</v>
      </c>
      <c r="F36" s="24">
        <v>4999</v>
      </c>
      <c r="G36" s="24">
        <v>4999</v>
      </c>
      <c r="H36" s="25">
        <v>2399.52</v>
      </c>
      <c r="I36" s="25">
        <v>1019.79</v>
      </c>
      <c r="J36" s="24">
        <v>0</v>
      </c>
      <c r="K36" s="25" t="s">
        <v>134</v>
      </c>
      <c r="L36" s="25">
        <v>3419.31</v>
      </c>
      <c r="M36" s="25">
        <v>3419.31</v>
      </c>
      <c r="N36" s="29">
        <v>2</v>
      </c>
      <c r="O36" s="18"/>
    </row>
    <row r="37" s="14" customFormat="1" ht="41" customHeight="1" spans="1:15">
      <c r="A37" s="22">
        <f t="shared" si="0"/>
        <v>35</v>
      </c>
      <c r="B37" s="23" t="s">
        <v>235</v>
      </c>
      <c r="C37" s="23" t="s">
        <v>236</v>
      </c>
      <c r="D37" s="23" t="s">
        <v>30</v>
      </c>
      <c r="E37" s="23" t="s">
        <v>237</v>
      </c>
      <c r="F37" s="24">
        <v>4999</v>
      </c>
      <c r="G37" s="24">
        <v>4999</v>
      </c>
      <c r="H37" s="25">
        <v>2399.52</v>
      </c>
      <c r="I37" s="25">
        <v>1019.79</v>
      </c>
      <c r="J37" s="24">
        <v>0</v>
      </c>
      <c r="K37" s="25" t="s">
        <v>134</v>
      </c>
      <c r="L37" s="25">
        <v>3419.31</v>
      </c>
      <c r="M37" s="25">
        <v>3419.31</v>
      </c>
      <c r="N37" s="29">
        <v>2</v>
      </c>
      <c r="O37" s="18"/>
    </row>
    <row r="38" s="14" customFormat="1" ht="41" customHeight="1" spans="1:15">
      <c r="A38" s="22">
        <f t="shared" si="0"/>
        <v>36</v>
      </c>
      <c r="B38" s="23" t="s">
        <v>238</v>
      </c>
      <c r="C38" s="23" t="s">
        <v>239</v>
      </c>
      <c r="D38" s="23" t="s">
        <v>30</v>
      </c>
      <c r="E38" s="23" t="s">
        <v>240</v>
      </c>
      <c r="F38" s="24">
        <v>4999</v>
      </c>
      <c r="G38" s="24">
        <v>4999</v>
      </c>
      <c r="H38" s="25">
        <v>2399.52</v>
      </c>
      <c r="I38" s="25">
        <v>1019.79</v>
      </c>
      <c r="J38" s="24">
        <v>0</v>
      </c>
      <c r="K38" s="25" t="s">
        <v>134</v>
      </c>
      <c r="L38" s="25">
        <v>3419.31</v>
      </c>
      <c r="M38" s="25">
        <v>3419.31</v>
      </c>
      <c r="N38" s="29">
        <v>2</v>
      </c>
      <c r="O38" s="18"/>
    </row>
    <row r="39" s="14" customFormat="1" ht="41" customHeight="1" spans="1:15">
      <c r="A39" s="22">
        <f t="shared" si="0"/>
        <v>37</v>
      </c>
      <c r="B39" s="23" t="s">
        <v>241</v>
      </c>
      <c r="C39" s="23" t="s">
        <v>242</v>
      </c>
      <c r="D39" s="23" t="s">
        <v>30</v>
      </c>
      <c r="E39" s="23" t="s">
        <v>243</v>
      </c>
      <c r="F39" s="24">
        <v>4999</v>
      </c>
      <c r="G39" s="24">
        <v>4999</v>
      </c>
      <c r="H39" s="25">
        <v>2399.52</v>
      </c>
      <c r="I39" s="25">
        <v>1019.79</v>
      </c>
      <c r="J39" s="24">
        <v>0</v>
      </c>
      <c r="K39" s="25" t="s">
        <v>134</v>
      </c>
      <c r="L39" s="25">
        <v>3419.31</v>
      </c>
      <c r="M39" s="25">
        <v>3419.31</v>
      </c>
      <c r="N39" s="29">
        <v>25</v>
      </c>
      <c r="O39" s="18"/>
    </row>
    <row r="40" s="14" customFormat="1" ht="41" customHeight="1" spans="1:15">
      <c r="A40" s="22">
        <f t="shared" si="0"/>
        <v>38</v>
      </c>
      <c r="B40" s="23" t="s">
        <v>244</v>
      </c>
      <c r="C40" s="23" t="s">
        <v>245</v>
      </c>
      <c r="D40" s="23" t="s">
        <v>30</v>
      </c>
      <c r="E40" s="23" t="s">
        <v>246</v>
      </c>
      <c r="F40" s="24">
        <v>4999</v>
      </c>
      <c r="G40" s="24">
        <v>4999</v>
      </c>
      <c r="H40" s="25">
        <v>2399.52</v>
      </c>
      <c r="I40" s="25">
        <v>1019.79</v>
      </c>
      <c r="J40" s="24">
        <v>0</v>
      </c>
      <c r="K40" s="25" t="s">
        <v>134</v>
      </c>
      <c r="L40" s="25">
        <v>3419.31</v>
      </c>
      <c r="M40" s="25">
        <v>3419.31</v>
      </c>
      <c r="N40" s="29">
        <v>2</v>
      </c>
      <c r="O40" s="18"/>
    </row>
    <row r="41" s="14" customFormat="1" ht="41" customHeight="1" spans="1:15">
      <c r="A41" s="22">
        <f t="shared" si="0"/>
        <v>39</v>
      </c>
      <c r="B41" s="23" t="s">
        <v>247</v>
      </c>
      <c r="C41" s="23" t="s">
        <v>248</v>
      </c>
      <c r="D41" s="23" t="s">
        <v>30</v>
      </c>
      <c r="E41" s="23" t="s">
        <v>249</v>
      </c>
      <c r="F41" s="24">
        <v>4999</v>
      </c>
      <c r="G41" s="24">
        <v>4999</v>
      </c>
      <c r="H41" s="25">
        <v>2399.52</v>
      </c>
      <c r="I41" s="25">
        <v>1019.79</v>
      </c>
      <c r="J41" s="24">
        <v>0</v>
      </c>
      <c r="K41" s="25" t="s">
        <v>134</v>
      </c>
      <c r="L41" s="25">
        <v>3419.31</v>
      </c>
      <c r="M41" s="25">
        <v>3419.31</v>
      </c>
      <c r="N41" s="29">
        <v>2</v>
      </c>
      <c r="O41" s="18"/>
    </row>
    <row r="42" s="14" customFormat="1" ht="41" customHeight="1" spans="1:15">
      <c r="A42" s="22">
        <f t="shared" si="0"/>
        <v>40</v>
      </c>
      <c r="B42" s="23" t="s">
        <v>250</v>
      </c>
      <c r="C42" s="23" t="s">
        <v>251</v>
      </c>
      <c r="D42" s="23" t="s">
        <v>30</v>
      </c>
      <c r="E42" s="23" t="s">
        <v>252</v>
      </c>
      <c r="F42" s="24">
        <v>4999</v>
      </c>
      <c r="G42" s="24">
        <v>4999</v>
      </c>
      <c r="H42" s="25">
        <v>2399.52</v>
      </c>
      <c r="I42" s="25">
        <v>1019.79</v>
      </c>
      <c r="J42" s="24">
        <v>0</v>
      </c>
      <c r="K42" s="25" t="s">
        <v>134</v>
      </c>
      <c r="L42" s="25">
        <v>3419.31</v>
      </c>
      <c r="M42" s="25">
        <v>3419.31</v>
      </c>
      <c r="N42" s="29">
        <v>2</v>
      </c>
      <c r="O42" s="18"/>
    </row>
    <row r="43" s="14" customFormat="1" ht="41" customHeight="1" spans="1:15">
      <c r="A43" s="22">
        <f t="shared" si="0"/>
        <v>41</v>
      </c>
      <c r="B43" s="23" t="s">
        <v>253</v>
      </c>
      <c r="C43" s="23" t="s">
        <v>254</v>
      </c>
      <c r="D43" s="23" t="s">
        <v>34</v>
      </c>
      <c r="E43" s="23" t="s">
        <v>255</v>
      </c>
      <c r="F43" s="24">
        <v>4999</v>
      </c>
      <c r="G43" s="24">
        <v>4999</v>
      </c>
      <c r="H43" s="25">
        <v>2399.52</v>
      </c>
      <c r="I43" s="25">
        <v>1019.79</v>
      </c>
      <c r="J43" s="24">
        <v>0</v>
      </c>
      <c r="K43" s="25" t="s">
        <v>134</v>
      </c>
      <c r="L43" s="25">
        <v>3419.31</v>
      </c>
      <c r="M43" s="25">
        <v>3419.31</v>
      </c>
      <c r="N43" s="29">
        <v>1</v>
      </c>
      <c r="O43" s="18"/>
    </row>
    <row r="44" s="14" customFormat="1" ht="41" customHeight="1" spans="1:15">
      <c r="A44" s="22">
        <f t="shared" si="0"/>
        <v>42</v>
      </c>
      <c r="B44" s="23" t="s">
        <v>256</v>
      </c>
      <c r="C44" s="23" t="s">
        <v>257</v>
      </c>
      <c r="D44" s="23" t="s">
        <v>34</v>
      </c>
      <c r="E44" s="23" t="s">
        <v>258</v>
      </c>
      <c r="F44" s="24">
        <v>4999</v>
      </c>
      <c r="G44" s="24">
        <v>4999</v>
      </c>
      <c r="H44" s="25">
        <v>2399.52</v>
      </c>
      <c r="I44" s="25">
        <v>1019.79</v>
      </c>
      <c r="J44" s="24">
        <v>0</v>
      </c>
      <c r="K44" s="25" t="s">
        <v>134</v>
      </c>
      <c r="L44" s="25">
        <v>3419.31</v>
      </c>
      <c r="M44" s="25">
        <v>3419.31</v>
      </c>
      <c r="N44" s="29">
        <v>1</v>
      </c>
      <c r="O44" s="18"/>
    </row>
    <row r="45" s="14" customFormat="1" ht="41" customHeight="1" spans="1:15">
      <c r="A45" s="22">
        <f t="shared" si="0"/>
        <v>43</v>
      </c>
      <c r="B45" s="23" t="s">
        <v>259</v>
      </c>
      <c r="C45" s="23" t="s">
        <v>260</v>
      </c>
      <c r="D45" s="23" t="s">
        <v>34</v>
      </c>
      <c r="E45" s="23" t="s">
        <v>261</v>
      </c>
      <c r="F45" s="24">
        <v>4999</v>
      </c>
      <c r="G45" s="24">
        <v>4999</v>
      </c>
      <c r="H45" s="25">
        <v>2399.52</v>
      </c>
      <c r="I45" s="25">
        <v>1019.79</v>
      </c>
      <c r="J45" s="24">
        <v>0</v>
      </c>
      <c r="K45" s="25" t="s">
        <v>134</v>
      </c>
      <c r="L45" s="25">
        <v>3419.31</v>
      </c>
      <c r="M45" s="25">
        <v>3419.31</v>
      </c>
      <c r="N45" s="29">
        <v>1</v>
      </c>
      <c r="O45" s="18"/>
    </row>
    <row r="46" s="14" customFormat="1" ht="41" customHeight="1" spans="1:15">
      <c r="A46" s="22">
        <f t="shared" si="0"/>
        <v>44</v>
      </c>
      <c r="B46" s="23" t="s">
        <v>262</v>
      </c>
      <c r="C46" s="23" t="s">
        <v>263</v>
      </c>
      <c r="D46" s="23" t="s">
        <v>34</v>
      </c>
      <c r="E46" s="23" t="s">
        <v>264</v>
      </c>
      <c r="F46" s="24">
        <v>4999</v>
      </c>
      <c r="G46" s="24">
        <v>4999</v>
      </c>
      <c r="H46" s="25">
        <v>2399.52</v>
      </c>
      <c r="I46" s="25">
        <v>1019.79</v>
      </c>
      <c r="J46" s="24">
        <v>0</v>
      </c>
      <c r="K46" s="25" t="s">
        <v>134</v>
      </c>
      <c r="L46" s="25">
        <v>3419.31</v>
      </c>
      <c r="M46" s="25">
        <v>3419.31</v>
      </c>
      <c r="N46" s="29">
        <v>1</v>
      </c>
      <c r="O46" s="18"/>
    </row>
    <row r="47" s="14" customFormat="1" ht="41" customHeight="1" spans="1:15">
      <c r="A47" s="22">
        <f t="shared" si="0"/>
        <v>45</v>
      </c>
      <c r="B47" s="23" t="s">
        <v>265</v>
      </c>
      <c r="C47" s="23" t="s">
        <v>266</v>
      </c>
      <c r="D47" s="23" t="s">
        <v>34</v>
      </c>
      <c r="E47" s="23" t="s">
        <v>267</v>
      </c>
      <c r="F47" s="24">
        <v>4999</v>
      </c>
      <c r="G47" s="24">
        <v>4999</v>
      </c>
      <c r="H47" s="25">
        <v>2399.52</v>
      </c>
      <c r="I47" s="25">
        <v>1019.79</v>
      </c>
      <c r="J47" s="24">
        <v>0</v>
      </c>
      <c r="K47" s="25" t="s">
        <v>134</v>
      </c>
      <c r="L47" s="25">
        <v>3419.31</v>
      </c>
      <c r="M47" s="25">
        <v>3419.31</v>
      </c>
      <c r="N47" s="29">
        <v>5</v>
      </c>
      <c r="O47" s="18"/>
    </row>
    <row r="48" s="14" customFormat="1" ht="41" customHeight="1" spans="1:15">
      <c r="A48" s="22">
        <f t="shared" si="0"/>
        <v>46</v>
      </c>
      <c r="B48" s="23" t="s">
        <v>268</v>
      </c>
      <c r="C48" s="23" t="s">
        <v>269</v>
      </c>
      <c r="D48" s="23" t="s">
        <v>34</v>
      </c>
      <c r="E48" s="23" t="s">
        <v>270</v>
      </c>
      <c r="F48" s="24">
        <v>4999</v>
      </c>
      <c r="G48" s="24">
        <v>4999</v>
      </c>
      <c r="H48" s="25">
        <v>2399.52</v>
      </c>
      <c r="I48" s="25">
        <v>1019.79</v>
      </c>
      <c r="J48" s="24">
        <v>0</v>
      </c>
      <c r="K48" s="25" t="s">
        <v>134</v>
      </c>
      <c r="L48" s="25">
        <v>3419.31</v>
      </c>
      <c r="M48" s="25">
        <v>3419.31</v>
      </c>
      <c r="N48" s="29">
        <v>5</v>
      </c>
      <c r="O48" s="18"/>
    </row>
    <row r="49" s="14" customFormat="1" ht="41" customHeight="1" spans="1:15">
      <c r="A49" s="22">
        <f t="shared" si="0"/>
        <v>47</v>
      </c>
      <c r="B49" s="23" t="s">
        <v>271</v>
      </c>
      <c r="C49" s="23" t="s">
        <v>272</v>
      </c>
      <c r="D49" s="23" t="s">
        <v>34</v>
      </c>
      <c r="E49" s="23" t="s">
        <v>273</v>
      </c>
      <c r="F49" s="24">
        <v>4999</v>
      </c>
      <c r="G49" s="24">
        <v>4999</v>
      </c>
      <c r="H49" s="25">
        <v>2399.52</v>
      </c>
      <c r="I49" s="25">
        <v>1019.79</v>
      </c>
      <c r="J49" s="24">
        <v>0</v>
      </c>
      <c r="K49" s="25" t="s">
        <v>134</v>
      </c>
      <c r="L49" s="25">
        <v>3419.31</v>
      </c>
      <c r="M49" s="25">
        <v>3419.31</v>
      </c>
      <c r="N49" s="29">
        <v>31</v>
      </c>
      <c r="O49" s="18"/>
    </row>
    <row r="50" s="14" customFormat="1" ht="41" customHeight="1" spans="1:15">
      <c r="A50" s="22">
        <f t="shared" si="0"/>
        <v>48</v>
      </c>
      <c r="B50" s="23" t="s">
        <v>274</v>
      </c>
      <c r="C50" s="23" t="s">
        <v>275</v>
      </c>
      <c r="D50" s="23" t="s">
        <v>34</v>
      </c>
      <c r="E50" s="23" t="s">
        <v>276</v>
      </c>
      <c r="F50" s="24">
        <v>4999</v>
      </c>
      <c r="G50" s="24">
        <v>4999</v>
      </c>
      <c r="H50" s="25">
        <v>2399.52</v>
      </c>
      <c r="I50" s="25">
        <v>1019.79</v>
      </c>
      <c r="J50" s="24">
        <v>0</v>
      </c>
      <c r="K50" s="25" t="s">
        <v>134</v>
      </c>
      <c r="L50" s="25">
        <v>3419.31</v>
      </c>
      <c r="M50" s="25">
        <v>3419.31</v>
      </c>
      <c r="N50" s="29">
        <v>28</v>
      </c>
      <c r="O50" s="18"/>
    </row>
    <row r="51" s="14" customFormat="1" ht="41" customHeight="1" spans="1:15">
      <c r="A51" s="22">
        <f t="shared" si="0"/>
        <v>49</v>
      </c>
      <c r="B51" s="23" t="s">
        <v>277</v>
      </c>
      <c r="C51" s="23" t="s">
        <v>278</v>
      </c>
      <c r="D51" s="23" t="s">
        <v>34</v>
      </c>
      <c r="E51" s="23" t="s">
        <v>279</v>
      </c>
      <c r="F51" s="24">
        <v>4999</v>
      </c>
      <c r="G51" s="24">
        <v>4999</v>
      </c>
      <c r="H51" s="25">
        <v>2399.52</v>
      </c>
      <c r="I51" s="25">
        <v>1019.79</v>
      </c>
      <c r="J51" s="24">
        <v>0</v>
      </c>
      <c r="K51" s="25" t="s">
        <v>134</v>
      </c>
      <c r="L51" s="25">
        <v>3419.31</v>
      </c>
      <c r="M51" s="25">
        <v>3419.31</v>
      </c>
      <c r="N51" s="29">
        <v>28</v>
      </c>
      <c r="O51" s="18"/>
    </row>
    <row r="52" s="14" customFormat="1" ht="41" customHeight="1" spans="1:15">
      <c r="A52" s="22">
        <f t="shared" si="0"/>
        <v>50</v>
      </c>
      <c r="B52" s="23" t="s">
        <v>280</v>
      </c>
      <c r="C52" s="23" t="s">
        <v>281</v>
      </c>
      <c r="D52" s="23" t="s">
        <v>34</v>
      </c>
      <c r="E52" s="23" t="s">
        <v>282</v>
      </c>
      <c r="F52" s="24">
        <v>4999</v>
      </c>
      <c r="G52" s="24">
        <v>4999</v>
      </c>
      <c r="H52" s="25">
        <v>2399.52</v>
      </c>
      <c r="I52" s="25">
        <v>1019.79</v>
      </c>
      <c r="J52" s="24">
        <v>0</v>
      </c>
      <c r="K52" s="25" t="s">
        <v>134</v>
      </c>
      <c r="L52" s="25">
        <v>3419.31</v>
      </c>
      <c r="M52" s="25">
        <v>3419.31</v>
      </c>
      <c r="N52" s="29">
        <v>28</v>
      </c>
      <c r="O52" s="18"/>
    </row>
    <row r="53" s="14" customFormat="1" ht="41" customHeight="1" spans="1:15">
      <c r="A53" s="22">
        <f t="shared" si="0"/>
        <v>51</v>
      </c>
      <c r="B53" s="23" t="s">
        <v>283</v>
      </c>
      <c r="C53" s="23" t="s">
        <v>284</v>
      </c>
      <c r="D53" s="23" t="s">
        <v>34</v>
      </c>
      <c r="E53" s="23" t="s">
        <v>285</v>
      </c>
      <c r="F53" s="24">
        <v>4999</v>
      </c>
      <c r="G53" s="24">
        <v>4999</v>
      </c>
      <c r="H53" s="25">
        <v>2399.52</v>
      </c>
      <c r="I53" s="25">
        <v>1019.79</v>
      </c>
      <c r="J53" s="24">
        <v>0</v>
      </c>
      <c r="K53" s="25" t="s">
        <v>134</v>
      </c>
      <c r="L53" s="25">
        <v>3419.31</v>
      </c>
      <c r="M53" s="25">
        <v>3419.31</v>
      </c>
      <c r="N53" s="29">
        <v>28</v>
      </c>
      <c r="O53" s="18"/>
    </row>
    <row r="54" s="14" customFormat="1" ht="41" customHeight="1" spans="1:15">
      <c r="A54" s="22">
        <f t="shared" si="0"/>
        <v>52</v>
      </c>
      <c r="B54" s="23" t="s">
        <v>286</v>
      </c>
      <c r="C54" s="23" t="s">
        <v>287</v>
      </c>
      <c r="D54" s="23" t="s">
        <v>34</v>
      </c>
      <c r="E54" s="23" t="s">
        <v>288</v>
      </c>
      <c r="F54" s="24">
        <v>4999</v>
      </c>
      <c r="G54" s="24">
        <v>4999</v>
      </c>
      <c r="H54" s="25">
        <v>2399.52</v>
      </c>
      <c r="I54" s="25">
        <v>1019.79</v>
      </c>
      <c r="J54" s="24">
        <v>0</v>
      </c>
      <c r="K54" s="25" t="s">
        <v>134</v>
      </c>
      <c r="L54" s="25">
        <v>3419.31</v>
      </c>
      <c r="M54" s="25">
        <v>3419.31</v>
      </c>
      <c r="N54" s="29">
        <v>22</v>
      </c>
      <c r="O54" s="18"/>
    </row>
    <row r="55" s="14" customFormat="1" ht="41" customHeight="1" spans="1:15">
      <c r="A55" s="22">
        <f t="shared" si="0"/>
        <v>53</v>
      </c>
      <c r="B55" s="23" t="s">
        <v>289</v>
      </c>
      <c r="C55" s="23" t="s">
        <v>290</v>
      </c>
      <c r="D55" s="23" t="s">
        <v>34</v>
      </c>
      <c r="E55" s="23" t="s">
        <v>291</v>
      </c>
      <c r="F55" s="24">
        <v>4999</v>
      </c>
      <c r="G55" s="24">
        <v>4999</v>
      </c>
      <c r="H55" s="25">
        <v>2399.52</v>
      </c>
      <c r="I55" s="25">
        <v>1019.79</v>
      </c>
      <c r="J55" s="24">
        <v>0</v>
      </c>
      <c r="K55" s="25" t="s">
        <v>134</v>
      </c>
      <c r="L55" s="25">
        <v>3419.31</v>
      </c>
      <c r="M55" s="25">
        <v>3419.31</v>
      </c>
      <c r="N55" s="29">
        <v>22</v>
      </c>
      <c r="O55" s="18"/>
    </row>
    <row r="56" s="14" customFormat="1" ht="41" customHeight="1" spans="1:15">
      <c r="A56" s="22">
        <f t="shared" si="0"/>
        <v>54</v>
      </c>
      <c r="B56" s="23" t="s">
        <v>292</v>
      </c>
      <c r="C56" s="23" t="s">
        <v>293</v>
      </c>
      <c r="D56" s="23" t="s">
        <v>34</v>
      </c>
      <c r="E56" s="23" t="s">
        <v>294</v>
      </c>
      <c r="F56" s="24">
        <v>4999</v>
      </c>
      <c r="G56" s="24">
        <v>4999</v>
      </c>
      <c r="H56" s="25">
        <v>2399.52</v>
      </c>
      <c r="I56" s="25">
        <v>1019.79</v>
      </c>
      <c r="J56" s="24">
        <v>0</v>
      </c>
      <c r="K56" s="25" t="s">
        <v>134</v>
      </c>
      <c r="L56" s="25">
        <v>3419.31</v>
      </c>
      <c r="M56" s="25">
        <v>3419.31</v>
      </c>
      <c r="N56" s="29">
        <v>16</v>
      </c>
      <c r="O56" s="18"/>
    </row>
    <row r="57" s="14" customFormat="1" ht="41" customHeight="1" spans="1:15">
      <c r="A57" s="22">
        <f t="shared" si="0"/>
        <v>55</v>
      </c>
      <c r="B57" s="23" t="s">
        <v>295</v>
      </c>
      <c r="C57" s="23" t="s">
        <v>296</v>
      </c>
      <c r="D57" s="23" t="s">
        <v>34</v>
      </c>
      <c r="E57" s="23" t="s">
        <v>297</v>
      </c>
      <c r="F57" s="24">
        <v>4999</v>
      </c>
      <c r="G57" s="24">
        <v>4999</v>
      </c>
      <c r="H57" s="25">
        <v>2399.52</v>
      </c>
      <c r="I57" s="25">
        <v>1019.79</v>
      </c>
      <c r="J57" s="24">
        <v>0</v>
      </c>
      <c r="K57" s="25" t="s">
        <v>134</v>
      </c>
      <c r="L57" s="25">
        <v>3419.31</v>
      </c>
      <c r="M57" s="25">
        <v>3419.31</v>
      </c>
      <c r="N57" s="29">
        <v>12</v>
      </c>
      <c r="O57" s="18"/>
    </row>
    <row r="58" s="14" customFormat="1" ht="41" customHeight="1" spans="1:15">
      <c r="A58" s="22">
        <f t="shared" si="0"/>
        <v>56</v>
      </c>
      <c r="B58" s="23" t="s">
        <v>298</v>
      </c>
      <c r="C58" s="23" t="s">
        <v>299</v>
      </c>
      <c r="D58" s="23" t="s">
        <v>34</v>
      </c>
      <c r="E58" s="23" t="s">
        <v>300</v>
      </c>
      <c r="F58" s="24">
        <v>4999</v>
      </c>
      <c r="G58" s="24">
        <v>4999</v>
      </c>
      <c r="H58" s="25">
        <v>2399.52</v>
      </c>
      <c r="I58" s="25">
        <v>1019.79</v>
      </c>
      <c r="J58" s="24">
        <v>0</v>
      </c>
      <c r="K58" s="25" t="s">
        <v>134</v>
      </c>
      <c r="L58" s="25">
        <v>3419.31</v>
      </c>
      <c r="M58" s="25">
        <v>3419.31</v>
      </c>
      <c r="N58" s="29">
        <v>16</v>
      </c>
      <c r="O58" s="18"/>
    </row>
    <row r="59" s="14" customFormat="1" ht="41" customHeight="1" spans="1:15">
      <c r="A59" s="22">
        <f t="shared" si="0"/>
        <v>57</v>
      </c>
      <c r="B59" s="23" t="s">
        <v>301</v>
      </c>
      <c r="C59" s="23" t="s">
        <v>302</v>
      </c>
      <c r="D59" s="23" t="s">
        <v>34</v>
      </c>
      <c r="E59" s="23" t="s">
        <v>303</v>
      </c>
      <c r="F59" s="24">
        <v>4999</v>
      </c>
      <c r="G59" s="24">
        <v>4999</v>
      </c>
      <c r="H59" s="25">
        <v>2399.52</v>
      </c>
      <c r="I59" s="25">
        <v>1019.79</v>
      </c>
      <c r="J59" s="24">
        <v>0</v>
      </c>
      <c r="K59" s="25" t="s">
        <v>134</v>
      </c>
      <c r="L59" s="25">
        <v>3419.31</v>
      </c>
      <c r="M59" s="25">
        <v>3419.31</v>
      </c>
      <c r="N59" s="29">
        <v>16</v>
      </c>
      <c r="O59" s="18"/>
    </row>
    <row r="60" s="14" customFormat="1" ht="41" customHeight="1" spans="1:15">
      <c r="A60" s="22">
        <f t="shared" si="0"/>
        <v>58</v>
      </c>
      <c r="B60" s="23" t="s">
        <v>304</v>
      </c>
      <c r="C60" s="23" t="s">
        <v>305</v>
      </c>
      <c r="D60" s="23" t="s">
        <v>34</v>
      </c>
      <c r="E60" s="23" t="s">
        <v>306</v>
      </c>
      <c r="F60" s="24">
        <v>4999</v>
      </c>
      <c r="G60" s="24">
        <v>4999</v>
      </c>
      <c r="H60" s="25">
        <v>2399.52</v>
      </c>
      <c r="I60" s="25">
        <v>1019.79</v>
      </c>
      <c r="J60" s="24">
        <v>0</v>
      </c>
      <c r="K60" s="25" t="s">
        <v>134</v>
      </c>
      <c r="L60" s="25">
        <v>3419.31</v>
      </c>
      <c r="M60" s="25">
        <v>3419.31</v>
      </c>
      <c r="N60" s="29">
        <v>16</v>
      </c>
      <c r="O60" s="18"/>
    </row>
    <row r="61" s="14" customFormat="1" ht="41" customHeight="1" spans="1:15">
      <c r="A61" s="22">
        <f t="shared" si="0"/>
        <v>59</v>
      </c>
      <c r="B61" s="23" t="s">
        <v>307</v>
      </c>
      <c r="C61" s="23" t="s">
        <v>308</v>
      </c>
      <c r="D61" s="23" t="s">
        <v>34</v>
      </c>
      <c r="E61" s="23" t="s">
        <v>309</v>
      </c>
      <c r="F61" s="24">
        <v>4999</v>
      </c>
      <c r="G61" s="24">
        <v>4999</v>
      </c>
      <c r="H61" s="25">
        <v>2399.52</v>
      </c>
      <c r="I61" s="25">
        <v>1019.79</v>
      </c>
      <c r="J61" s="24">
        <v>0</v>
      </c>
      <c r="K61" s="25" t="s">
        <v>134</v>
      </c>
      <c r="L61" s="25">
        <v>3419.31</v>
      </c>
      <c r="M61" s="25">
        <v>3419.31</v>
      </c>
      <c r="N61" s="29">
        <v>11</v>
      </c>
      <c r="O61" s="18"/>
    </row>
    <row r="62" s="14" customFormat="1" ht="41" customHeight="1" spans="1:15">
      <c r="A62" s="22">
        <f t="shared" si="0"/>
        <v>60</v>
      </c>
      <c r="B62" s="23" t="s">
        <v>310</v>
      </c>
      <c r="C62" s="23" t="s">
        <v>311</v>
      </c>
      <c r="D62" s="23" t="s">
        <v>34</v>
      </c>
      <c r="E62" s="23" t="s">
        <v>312</v>
      </c>
      <c r="F62" s="24">
        <v>4999</v>
      </c>
      <c r="G62" s="24">
        <v>4999</v>
      </c>
      <c r="H62" s="25">
        <v>2399.52</v>
      </c>
      <c r="I62" s="25">
        <v>1019.79</v>
      </c>
      <c r="J62" s="24">
        <v>0</v>
      </c>
      <c r="K62" s="25" t="s">
        <v>134</v>
      </c>
      <c r="L62" s="25">
        <v>3419.31</v>
      </c>
      <c r="M62" s="25">
        <v>3419.31</v>
      </c>
      <c r="N62" s="29">
        <v>16</v>
      </c>
      <c r="O62" s="18"/>
    </row>
    <row r="63" s="14" customFormat="1" ht="41" customHeight="1" spans="1:15">
      <c r="A63" s="22">
        <f t="shared" si="0"/>
        <v>61</v>
      </c>
      <c r="B63" s="23" t="s">
        <v>313</v>
      </c>
      <c r="C63" s="23" t="s">
        <v>314</v>
      </c>
      <c r="D63" s="23" t="s">
        <v>34</v>
      </c>
      <c r="E63" s="23" t="s">
        <v>315</v>
      </c>
      <c r="F63" s="24">
        <v>4999</v>
      </c>
      <c r="G63" s="24">
        <v>4999</v>
      </c>
      <c r="H63" s="25">
        <v>2399.52</v>
      </c>
      <c r="I63" s="25">
        <v>1019.79</v>
      </c>
      <c r="J63" s="24">
        <v>0</v>
      </c>
      <c r="K63" s="25" t="s">
        <v>134</v>
      </c>
      <c r="L63" s="25">
        <v>3419.31</v>
      </c>
      <c r="M63" s="25">
        <v>3419.31</v>
      </c>
      <c r="N63" s="29">
        <v>16</v>
      </c>
      <c r="O63" s="18"/>
    </row>
    <row r="64" s="14" customFormat="1" ht="41" customHeight="1" spans="1:15">
      <c r="A64" s="22">
        <f t="shared" si="0"/>
        <v>62</v>
      </c>
      <c r="B64" s="23" t="s">
        <v>316</v>
      </c>
      <c r="C64" s="23" t="s">
        <v>317</v>
      </c>
      <c r="D64" s="23" t="s">
        <v>34</v>
      </c>
      <c r="E64" s="23" t="s">
        <v>318</v>
      </c>
      <c r="F64" s="24">
        <v>4999</v>
      </c>
      <c r="G64" s="24">
        <v>4999</v>
      </c>
      <c r="H64" s="25">
        <v>2399.52</v>
      </c>
      <c r="I64" s="25">
        <v>1019.79</v>
      </c>
      <c r="J64" s="24">
        <v>0</v>
      </c>
      <c r="K64" s="25" t="s">
        <v>134</v>
      </c>
      <c r="L64" s="25">
        <v>3419.31</v>
      </c>
      <c r="M64" s="25">
        <v>3419.31</v>
      </c>
      <c r="N64" s="29">
        <v>12</v>
      </c>
      <c r="O64" s="18"/>
    </row>
    <row r="65" s="14" customFormat="1" ht="41" customHeight="1" spans="1:15">
      <c r="A65" s="22">
        <f t="shared" si="0"/>
        <v>63</v>
      </c>
      <c r="B65" s="23" t="s">
        <v>319</v>
      </c>
      <c r="C65" s="23" t="s">
        <v>320</v>
      </c>
      <c r="D65" s="23" t="s">
        <v>38</v>
      </c>
      <c r="E65" s="23" t="s">
        <v>321</v>
      </c>
      <c r="F65" s="24">
        <v>4999</v>
      </c>
      <c r="G65" s="24">
        <v>4999</v>
      </c>
      <c r="H65" s="25">
        <v>2399.52</v>
      </c>
      <c r="I65" s="25">
        <v>1019.79</v>
      </c>
      <c r="J65" s="24">
        <v>0</v>
      </c>
      <c r="K65" s="25" t="s">
        <v>134</v>
      </c>
      <c r="L65" s="25">
        <v>3419.31</v>
      </c>
      <c r="M65" s="25">
        <v>3419.31</v>
      </c>
      <c r="N65" s="29">
        <v>23</v>
      </c>
      <c r="O65" s="18"/>
    </row>
    <row r="66" s="14" customFormat="1" ht="41" customHeight="1" spans="1:15">
      <c r="A66" s="22">
        <f t="shared" si="0"/>
        <v>64</v>
      </c>
      <c r="B66" s="23" t="s">
        <v>322</v>
      </c>
      <c r="C66" s="23" t="s">
        <v>323</v>
      </c>
      <c r="D66" s="23" t="s">
        <v>38</v>
      </c>
      <c r="E66" s="23" t="s">
        <v>324</v>
      </c>
      <c r="F66" s="24">
        <v>4999</v>
      </c>
      <c r="G66" s="24">
        <v>4999</v>
      </c>
      <c r="H66" s="25">
        <v>799.84</v>
      </c>
      <c r="I66" s="25">
        <v>339.93</v>
      </c>
      <c r="J66" s="24">
        <v>0</v>
      </c>
      <c r="K66" s="25">
        <v>202501</v>
      </c>
      <c r="L66" s="25">
        <v>1139.77</v>
      </c>
      <c r="M66" s="25">
        <v>1139.77</v>
      </c>
      <c r="N66" s="29">
        <v>35</v>
      </c>
      <c r="O66" s="18"/>
    </row>
    <row r="67" s="14" customFormat="1" ht="41" customHeight="1" spans="1:15">
      <c r="A67" s="22">
        <f t="shared" si="0"/>
        <v>65</v>
      </c>
      <c r="B67" s="23" t="s">
        <v>325</v>
      </c>
      <c r="C67" s="23" t="s">
        <v>326</v>
      </c>
      <c r="D67" s="23" t="s">
        <v>38</v>
      </c>
      <c r="E67" s="23" t="s">
        <v>327</v>
      </c>
      <c r="F67" s="24">
        <v>4999</v>
      </c>
      <c r="G67" s="24">
        <v>4999</v>
      </c>
      <c r="H67" s="25">
        <v>2399.52</v>
      </c>
      <c r="I67" s="25">
        <v>1019.79</v>
      </c>
      <c r="J67" s="24">
        <v>0</v>
      </c>
      <c r="K67" s="25" t="s">
        <v>134</v>
      </c>
      <c r="L67" s="25">
        <v>3419.31</v>
      </c>
      <c r="M67" s="25">
        <v>3419.31</v>
      </c>
      <c r="N67" s="29">
        <v>27</v>
      </c>
      <c r="O67" s="18"/>
    </row>
    <row r="68" s="14" customFormat="1" ht="41" customHeight="1" spans="1:15">
      <c r="A68" s="22">
        <f t="shared" si="0"/>
        <v>66</v>
      </c>
      <c r="B68" s="23" t="s">
        <v>328</v>
      </c>
      <c r="C68" s="23" t="s">
        <v>329</v>
      </c>
      <c r="D68" s="23" t="s">
        <v>38</v>
      </c>
      <c r="E68" s="23" t="s">
        <v>330</v>
      </c>
      <c r="F68" s="24">
        <v>4999</v>
      </c>
      <c r="G68" s="24">
        <v>4999</v>
      </c>
      <c r="H68" s="25">
        <v>2399.52</v>
      </c>
      <c r="I68" s="25">
        <v>1019.79</v>
      </c>
      <c r="J68" s="24">
        <v>0</v>
      </c>
      <c r="K68" s="25" t="s">
        <v>134</v>
      </c>
      <c r="L68" s="25">
        <v>3419.31</v>
      </c>
      <c r="M68" s="25">
        <v>3419.31</v>
      </c>
      <c r="N68" s="29">
        <v>30</v>
      </c>
      <c r="O68" s="18"/>
    </row>
    <row r="69" s="14" customFormat="1" ht="41" customHeight="1" spans="1:15">
      <c r="A69" s="22">
        <f t="shared" si="0"/>
        <v>67</v>
      </c>
      <c r="B69" s="23" t="s">
        <v>331</v>
      </c>
      <c r="C69" s="23" t="s">
        <v>332</v>
      </c>
      <c r="D69" s="23" t="s">
        <v>38</v>
      </c>
      <c r="E69" s="23" t="s">
        <v>333</v>
      </c>
      <c r="F69" s="24">
        <v>4999</v>
      </c>
      <c r="G69" s="24">
        <v>4999</v>
      </c>
      <c r="H69" s="25">
        <v>2399.52</v>
      </c>
      <c r="I69" s="25">
        <v>1019.79</v>
      </c>
      <c r="J69" s="24">
        <v>0</v>
      </c>
      <c r="K69" s="25" t="s">
        <v>134</v>
      </c>
      <c r="L69" s="25">
        <v>3419.31</v>
      </c>
      <c r="M69" s="25">
        <v>3419.31</v>
      </c>
      <c r="N69" s="29">
        <v>20</v>
      </c>
      <c r="O69" s="18"/>
    </row>
    <row r="70" s="14" customFormat="1" ht="41" customHeight="1" spans="1:15">
      <c r="A70" s="22">
        <f t="shared" ref="A70:A133" si="1">ROW()-2</f>
        <v>68</v>
      </c>
      <c r="B70" s="23" t="s">
        <v>334</v>
      </c>
      <c r="C70" s="23" t="s">
        <v>335</v>
      </c>
      <c r="D70" s="23" t="s">
        <v>42</v>
      </c>
      <c r="E70" s="23" t="s">
        <v>336</v>
      </c>
      <c r="F70" s="24">
        <v>4999</v>
      </c>
      <c r="G70" s="24">
        <v>4999</v>
      </c>
      <c r="H70" s="25">
        <v>799.84</v>
      </c>
      <c r="I70" s="25">
        <v>339.93</v>
      </c>
      <c r="J70" s="24">
        <v>0</v>
      </c>
      <c r="K70" s="25" t="s">
        <v>337</v>
      </c>
      <c r="L70" s="25">
        <v>1139.77</v>
      </c>
      <c r="M70" s="25">
        <v>1139.77</v>
      </c>
      <c r="N70" s="29">
        <v>2</v>
      </c>
      <c r="O70" s="18"/>
    </row>
    <row r="71" s="14" customFormat="1" ht="41" customHeight="1" spans="1:15">
      <c r="A71" s="22">
        <f t="shared" si="1"/>
        <v>69</v>
      </c>
      <c r="B71" s="23" t="s">
        <v>338</v>
      </c>
      <c r="C71" s="23" t="s">
        <v>339</v>
      </c>
      <c r="D71" s="23" t="s">
        <v>47</v>
      </c>
      <c r="E71" s="23" t="s">
        <v>340</v>
      </c>
      <c r="F71" s="24">
        <v>4999</v>
      </c>
      <c r="G71" s="24">
        <v>4999</v>
      </c>
      <c r="H71" s="25">
        <v>1599.68</v>
      </c>
      <c r="I71" s="25">
        <v>679.86</v>
      </c>
      <c r="J71" s="24">
        <v>0</v>
      </c>
      <c r="K71" s="25" t="s">
        <v>156</v>
      </c>
      <c r="L71" s="25">
        <v>2279.54</v>
      </c>
      <c r="M71" s="25">
        <v>2279.54</v>
      </c>
      <c r="N71" s="29">
        <v>28</v>
      </c>
      <c r="O71" s="18"/>
    </row>
    <row r="72" s="14" customFormat="1" ht="41" customHeight="1" spans="1:15">
      <c r="A72" s="22">
        <f t="shared" si="1"/>
        <v>70</v>
      </c>
      <c r="B72" s="23" t="s">
        <v>341</v>
      </c>
      <c r="C72" s="23" t="s">
        <v>342</v>
      </c>
      <c r="D72" s="23" t="s">
        <v>47</v>
      </c>
      <c r="E72" s="23" t="s">
        <v>343</v>
      </c>
      <c r="F72" s="24">
        <v>4999</v>
      </c>
      <c r="G72" s="24">
        <v>4999</v>
      </c>
      <c r="H72" s="25">
        <v>799.84</v>
      </c>
      <c r="I72" s="25">
        <v>339.93</v>
      </c>
      <c r="J72" s="24">
        <v>0</v>
      </c>
      <c r="K72" s="25" t="s">
        <v>337</v>
      </c>
      <c r="L72" s="25">
        <v>1139.77</v>
      </c>
      <c r="M72" s="25">
        <v>1139.77</v>
      </c>
      <c r="N72" s="29">
        <v>0</v>
      </c>
      <c r="O72" s="18"/>
    </row>
    <row r="73" s="14" customFormat="1" ht="41" customHeight="1" spans="1:15">
      <c r="A73" s="22">
        <f t="shared" si="1"/>
        <v>71</v>
      </c>
      <c r="B73" s="23" t="s">
        <v>344</v>
      </c>
      <c r="C73" s="23" t="s">
        <v>345</v>
      </c>
      <c r="D73" s="23" t="s">
        <v>47</v>
      </c>
      <c r="E73" s="23" t="s">
        <v>346</v>
      </c>
      <c r="F73" s="24">
        <v>4999</v>
      </c>
      <c r="G73" s="24">
        <v>4999</v>
      </c>
      <c r="H73" s="25">
        <v>1599.68</v>
      </c>
      <c r="I73" s="25">
        <v>679.86</v>
      </c>
      <c r="J73" s="24">
        <v>0</v>
      </c>
      <c r="K73" s="25" t="s">
        <v>156</v>
      </c>
      <c r="L73" s="25">
        <v>2279.54</v>
      </c>
      <c r="M73" s="25">
        <v>2279.54</v>
      </c>
      <c r="N73" s="29">
        <v>2</v>
      </c>
      <c r="O73" s="18"/>
    </row>
    <row r="74" s="14" customFormat="1" ht="41" customHeight="1" spans="1:15">
      <c r="A74" s="22">
        <f t="shared" si="1"/>
        <v>72</v>
      </c>
      <c r="B74" s="23" t="s">
        <v>347</v>
      </c>
      <c r="C74" s="23" t="s">
        <v>348</v>
      </c>
      <c r="D74" s="23" t="s">
        <v>47</v>
      </c>
      <c r="E74" s="23" t="s">
        <v>349</v>
      </c>
      <c r="F74" s="24">
        <v>4999</v>
      </c>
      <c r="G74" s="24">
        <v>4999</v>
      </c>
      <c r="H74" s="25">
        <v>799.84</v>
      </c>
      <c r="I74" s="25">
        <v>339.93</v>
      </c>
      <c r="J74" s="24">
        <v>0</v>
      </c>
      <c r="K74" s="25" t="s">
        <v>337</v>
      </c>
      <c r="L74" s="25">
        <v>1139.77</v>
      </c>
      <c r="M74" s="25">
        <v>1139.77</v>
      </c>
      <c r="N74" s="29">
        <v>20</v>
      </c>
      <c r="O74" s="18"/>
    </row>
    <row r="75" s="14" customFormat="1" ht="41" customHeight="1" spans="1:15">
      <c r="A75" s="22">
        <f t="shared" si="1"/>
        <v>73</v>
      </c>
      <c r="B75" s="23" t="s">
        <v>350</v>
      </c>
      <c r="C75" s="23" t="s">
        <v>351</v>
      </c>
      <c r="D75" s="23" t="s">
        <v>47</v>
      </c>
      <c r="E75" s="23" t="s">
        <v>352</v>
      </c>
      <c r="F75" s="24">
        <v>4999</v>
      </c>
      <c r="G75" s="24">
        <v>4999</v>
      </c>
      <c r="H75" s="25">
        <v>1599.68</v>
      </c>
      <c r="I75" s="25">
        <v>679.86</v>
      </c>
      <c r="J75" s="24">
        <v>0</v>
      </c>
      <c r="K75" s="25" t="s">
        <v>156</v>
      </c>
      <c r="L75" s="25">
        <v>2279.54</v>
      </c>
      <c r="M75" s="25">
        <v>2279.54</v>
      </c>
      <c r="N75" s="29">
        <v>33</v>
      </c>
      <c r="O75" s="18"/>
    </row>
    <row r="76" s="14" customFormat="1" ht="41" customHeight="1" spans="1:15">
      <c r="A76" s="22">
        <f t="shared" si="1"/>
        <v>74</v>
      </c>
      <c r="B76" s="23" t="s">
        <v>353</v>
      </c>
      <c r="C76" s="23" t="s">
        <v>354</v>
      </c>
      <c r="D76" s="23" t="s">
        <v>47</v>
      </c>
      <c r="E76" s="23" t="s">
        <v>355</v>
      </c>
      <c r="F76" s="24">
        <v>4999</v>
      </c>
      <c r="G76" s="24">
        <v>4999</v>
      </c>
      <c r="H76" s="25">
        <v>799.84</v>
      </c>
      <c r="I76" s="25">
        <v>339.93</v>
      </c>
      <c r="J76" s="24">
        <v>0</v>
      </c>
      <c r="K76" s="25" t="s">
        <v>337</v>
      </c>
      <c r="L76" s="25">
        <v>1139.77</v>
      </c>
      <c r="M76" s="25">
        <v>1139.77</v>
      </c>
      <c r="N76" s="29">
        <v>0</v>
      </c>
      <c r="O76" s="18"/>
    </row>
    <row r="77" s="14" customFormat="1" ht="41" customHeight="1" spans="1:15">
      <c r="A77" s="22">
        <f t="shared" si="1"/>
        <v>75</v>
      </c>
      <c r="B77" s="23" t="s">
        <v>356</v>
      </c>
      <c r="C77" s="23" t="s">
        <v>357</v>
      </c>
      <c r="D77" s="23" t="s">
        <v>47</v>
      </c>
      <c r="E77" s="23" t="s">
        <v>358</v>
      </c>
      <c r="F77" s="24">
        <v>4999</v>
      </c>
      <c r="G77" s="24">
        <v>4999</v>
      </c>
      <c r="H77" s="25">
        <v>1599.68</v>
      </c>
      <c r="I77" s="25">
        <v>679.86</v>
      </c>
      <c r="J77" s="24">
        <v>0</v>
      </c>
      <c r="K77" s="25" t="s">
        <v>156</v>
      </c>
      <c r="L77" s="25">
        <v>2279.54</v>
      </c>
      <c r="M77" s="25">
        <v>2279.54</v>
      </c>
      <c r="N77" s="29">
        <v>0</v>
      </c>
      <c r="O77" s="18"/>
    </row>
    <row r="78" s="14" customFormat="1" ht="41" customHeight="1" spans="1:15">
      <c r="A78" s="22">
        <f t="shared" si="1"/>
        <v>76</v>
      </c>
      <c r="B78" s="23" t="s">
        <v>359</v>
      </c>
      <c r="C78" s="23" t="s">
        <v>360</v>
      </c>
      <c r="D78" s="23" t="s">
        <v>47</v>
      </c>
      <c r="E78" s="23" t="s">
        <v>361</v>
      </c>
      <c r="F78" s="24">
        <v>4999</v>
      </c>
      <c r="G78" s="24">
        <v>4999</v>
      </c>
      <c r="H78" s="25">
        <v>2399.52</v>
      </c>
      <c r="I78" s="25">
        <v>1019.79</v>
      </c>
      <c r="J78" s="24">
        <v>0</v>
      </c>
      <c r="K78" s="25" t="s">
        <v>134</v>
      </c>
      <c r="L78" s="25">
        <v>3419.31</v>
      </c>
      <c r="M78" s="25">
        <v>3419.31</v>
      </c>
      <c r="N78" s="29">
        <v>9</v>
      </c>
      <c r="O78" s="18"/>
    </row>
    <row r="79" s="14" customFormat="1" ht="41" customHeight="1" spans="1:15">
      <c r="A79" s="22">
        <f t="shared" si="1"/>
        <v>77</v>
      </c>
      <c r="B79" s="23" t="s">
        <v>362</v>
      </c>
      <c r="C79" s="23" t="s">
        <v>363</v>
      </c>
      <c r="D79" s="23" t="s">
        <v>47</v>
      </c>
      <c r="E79" s="23" t="s">
        <v>364</v>
      </c>
      <c r="F79" s="24">
        <v>4999</v>
      </c>
      <c r="G79" s="24">
        <v>4999</v>
      </c>
      <c r="H79" s="25">
        <v>2399.52</v>
      </c>
      <c r="I79" s="25">
        <v>1019.79</v>
      </c>
      <c r="J79" s="24">
        <v>0</v>
      </c>
      <c r="K79" s="25" t="s">
        <v>134</v>
      </c>
      <c r="L79" s="25">
        <v>3419.31</v>
      </c>
      <c r="M79" s="25">
        <v>3419.31</v>
      </c>
      <c r="N79" s="29">
        <v>5</v>
      </c>
      <c r="O79" s="18"/>
    </row>
    <row r="80" s="14" customFormat="1" ht="41" customHeight="1" spans="1:15">
      <c r="A80" s="22">
        <f t="shared" si="1"/>
        <v>78</v>
      </c>
      <c r="B80" s="23" t="s">
        <v>365</v>
      </c>
      <c r="C80" s="23" t="s">
        <v>366</v>
      </c>
      <c r="D80" s="23" t="s">
        <v>51</v>
      </c>
      <c r="E80" s="23" t="s">
        <v>367</v>
      </c>
      <c r="F80" s="24">
        <v>4999</v>
      </c>
      <c r="G80" s="24">
        <v>4999</v>
      </c>
      <c r="H80" s="25">
        <v>2399.52</v>
      </c>
      <c r="I80" s="25">
        <v>1019.79</v>
      </c>
      <c r="J80" s="24">
        <v>0</v>
      </c>
      <c r="K80" s="25" t="s">
        <v>134</v>
      </c>
      <c r="L80" s="25">
        <v>3419.31</v>
      </c>
      <c r="M80" s="25">
        <v>3419.31</v>
      </c>
      <c r="N80" s="29">
        <v>15</v>
      </c>
      <c r="O80" s="18"/>
    </row>
    <row r="81" s="14" customFormat="1" ht="41" customHeight="1" spans="1:15">
      <c r="A81" s="22">
        <f t="shared" si="1"/>
        <v>79</v>
      </c>
      <c r="B81" s="23" t="s">
        <v>368</v>
      </c>
      <c r="C81" s="23" t="s">
        <v>369</v>
      </c>
      <c r="D81" s="23" t="s">
        <v>55</v>
      </c>
      <c r="E81" s="23" t="s">
        <v>370</v>
      </c>
      <c r="F81" s="24">
        <v>4999</v>
      </c>
      <c r="G81" s="24">
        <v>4999</v>
      </c>
      <c r="H81" s="25">
        <v>2399.52</v>
      </c>
      <c r="I81" s="25">
        <v>1019.79</v>
      </c>
      <c r="J81" s="24">
        <v>0</v>
      </c>
      <c r="K81" s="25" t="s">
        <v>134</v>
      </c>
      <c r="L81" s="25">
        <v>3419.31</v>
      </c>
      <c r="M81" s="25">
        <v>3419.31</v>
      </c>
      <c r="N81" s="29" t="s">
        <v>371</v>
      </c>
      <c r="O81" s="18"/>
    </row>
    <row r="82" s="14" customFormat="1" ht="41" customHeight="1" spans="1:15">
      <c r="A82" s="22">
        <f t="shared" si="1"/>
        <v>80</v>
      </c>
      <c r="B82" s="23" t="s">
        <v>372</v>
      </c>
      <c r="C82" s="23" t="s">
        <v>373</v>
      </c>
      <c r="D82" s="23" t="s">
        <v>55</v>
      </c>
      <c r="E82" s="23" t="s">
        <v>374</v>
      </c>
      <c r="F82" s="24">
        <v>4999</v>
      </c>
      <c r="G82" s="24">
        <v>4999</v>
      </c>
      <c r="H82" s="25">
        <v>2399.52</v>
      </c>
      <c r="I82" s="25">
        <v>1019.79</v>
      </c>
      <c r="J82" s="24">
        <v>0</v>
      </c>
      <c r="K82" s="25" t="s">
        <v>134</v>
      </c>
      <c r="L82" s="25">
        <v>3419.31</v>
      </c>
      <c r="M82" s="25">
        <v>3419.31</v>
      </c>
      <c r="N82" s="29" t="s">
        <v>371</v>
      </c>
      <c r="O82" s="18"/>
    </row>
    <row r="83" s="14" customFormat="1" ht="41" customHeight="1" spans="1:15">
      <c r="A83" s="22">
        <f t="shared" si="1"/>
        <v>81</v>
      </c>
      <c r="B83" s="23" t="s">
        <v>375</v>
      </c>
      <c r="C83" s="23" t="s">
        <v>376</v>
      </c>
      <c r="D83" s="23" t="s">
        <v>55</v>
      </c>
      <c r="E83" s="23" t="s">
        <v>377</v>
      </c>
      <c r="F83" s="24">
        <v>4999</v>
      </c>
      <c r="G83" s="24">
        <v>4999</v>
      </c>
      <c r="H83" s="25">
        <v>2399.52</v>
      </c>
      <c r="I83" s="25">
        <v>1019.79</v>
      </c>
      <c r="J83" s="24">
        <v>0</v>
      </c>
      <c r="K83" s="25" t="s">
        <v>134</v>
      </c>
      <c r="L83" s="25">
        <v>3419.31</v>
      </c>
      <c r="M83" s="25">
        <v>3419.31</v>
      </c>
      <c r="N83" s="29" t="s">
        <v>371</v>
      </c>
      <c r="O83" s="18"/>
    </row>
    <row r="84" s="14" customFormat="1" ht="41" customHeight="1" spans="1:15">
      <c r="A84" s="22">
        <f t="shared" si="1"/>
        <v>82</v>
      </c>
      <c r="B84" s="23" t="s">
        <v>378</v>
      </c>
      <c r="C84" s="23" t="s">
        <v>379</v>
      </c>
      <c r="D84" s="23" t="s">
        <v>55</v>
      </c>
      <c r="E84" s="23" t="s">
        <v>380</v>
      </c>
      <c r="F84" s="24">
        <v>4999</v>
      </c>
      <c r="G84" s="24">
        <v>4999</v>
      </c>
      <c r="H84" s="25">
        <v>2399.52</v>
      </c>
      <c r="I84" s="25">
        <v>1019.79</v>
      </c>
      <c r="J84" s="24">
        <v>0</v>
      </c>
      <c r="K84" s="25" t="s">
        <v>134</v>
      </c>
      <c r="L84" s="25">
        <v>3419.31</v>
      </c>
      <c r="M84" s="25">
        <v>3419.31</v>
      </c>
      <c r="N84" s="29" t="s">
        <v>381</v>
      </c>
      <c r="O84" s="18"/>
    </row>
    <row r="85" s="14" customFormat="1" ht="41" customHeight="1" spans="1:15">
      <c r="A85" s="22">
        <f t="shared" si="1"/>
        <v>83</v>
      </c>
      <c r="B85" s="23" t="s">
        <v>382</v>
      </c>
      <c r="C85" s="23" t="s">
        <v>383</v>
      </c>
      <c r="D85" s="23" t="s">
        <v>59</v>
      </c>
      <c r="E85" s="23" t="s">
        <v>384</v>
      </c>
      <c r="F85" s="24">
        <v>4999</v>
      </c>
      <c r="G85" s="24">
        <v>4999</v>
      </c>
      <c r="H85" s="25">
        <v>799.84</v>
      </c>
      <c r="I85" s="25">
        <v>339.93</v>
      </c>
      <c r="J85" s="24">
        <v>0</v>
      </c>
      <c r="K85" s="25">
        <v>202503</v>
      </c>
      <c r="L85" s="25">
        <v>1139.77</v>
      </c>
      <c r="M85" s="25">
        <v>1139.77</v>
      </c>
      <c r="N85" s="29" t="s">
        <v>385</v>
      </c>
      <c r="O85" s="18"/>
    </row>
    <row r="86" s="14" customFormat="1" ht="41" customHeight="1" spans="1:15">
      <c r="A86" s="22">
        <f t="shared" si="1"/>
        <v>84</v>
      </c>
      <c r="B86" s="23" t="s">
        <v>386</v>
      </c>
      <c r="C86" s="23" t="s">
        <v>387</v>
      </c>
      <c r="D86" s="23" t="s">
        <v>59</v>
      </c>
      <c r="E86" s="23" t="s">
        <v>388</v>
      </c>
      <c r="F86" s="24">
        <v>4999</v>
      </c>
      <c r="G86" s="24">
        <v>4999</v>
      </c>
      <c r="H86" s="25">
        <v>799.84</v>
      </c>
      <c r="I86" s="25">
        <v>339.93</v>
      </c>
      <c r="J86" s="24">
        <v>0</v>
      </c>
      <c r="K86" s="25">
        <v>202501</v>
      </c>
      <c r="L86" s="25">
        <v>1139.77</v>
      </c>
      <c r="M86" s="25">
        <v>1139.77</v>
      </c>
      <c r="N86" s="29" t="s">
        <v>389</v>
      </c>
      <c r="O86" s="18"/>
    </row>
    <row r="87" s="14" customFormat="1" ht="41" customHeight="1" spans="1:15">
      <c r="A87" s="22">
        <f t="shared" si="1"/>
        <v>85</v>
      </c>
      <c r="B87" s="23" t="s">
        <v>390</v>
      </c>
      <c r="C87" s="23" t="s">
        <v>391</v>
      </c>
      <c r="D87" s="23" t="s">
        <v>59</v>
      </c>
      <c r="E87" s="23" t="s">
        <v>392</v>
      </c>
      <c r="F87" s="24">
        <v>4999</v>
      </c>
      <c r="G87" s="24">
        <v>4999</v>
      </c>
      <c r="H87" s="25">
        <v>2399.52</v>
      </c>
      <c r="I87" s="25">
        <v>1019.79</v>
      </c>
      <c r="J87" s="24">
        <v>0</v>
      </c>
      <c r="K87" s="25" t="s">
        <v>134</v>
      </c>
      <c r="L87" s="25">
        <v>3419.31</v>
      </c>
      <c r="M87" s="25">
        <v>3419.31</v>
      </c>
      <c r="N87" s="29" t="s">
        <v>46</v>
      </c>
      <c r="O87" s="18"/>
    </row>
    <row r="88" s="14" customFormat="1" ht="41" customHeight="1" spans="1:15">
      <c r="A88" s="22">
        <f t="shared" si="1"/>
        <v>86</v>
      </c>
      <c r="B88" s="23" t="s">
        <v>393</v>
      </c>
      <c r="C88" s="23" t="s">
        <v>394</v>
      </c>
      <c r="D88" s="23" t="s">
        <v>59</v>
      </c>
      <c r="E88" s="23" t="s">
        <v>395</v>
      </c>
      <c r="F88" s="24">
        <v>4999</v>
      </c>
      <c r="G88" s="24">
        <v>4999</v>
      </c>
      <c r="H88" s="25">
        <v>2399.52</v>
      </c>
      <c r="I88" s="25">
        <v>1019.79</v>
      </c>
      <c r="J88" s="24">
        <v>0</v>
      </c>
      <c r="K88" s="25" t="s">
        <v>134</v>
      </c>
      <c r="L88" s="25">
        <v>3419.31</v>
      </c>
      <c r="M88" s="25">
        <v>3419.31</v>
      </c>
      <c r="N88" s="29" t="s">
        <v>396</v>
      </c>
      <c r="O88" s="18"/>
    </row>
    <row r="89" s="14" customFormat="1" ht="41" customHeight="1" spans="1:15">
      <c r="A89" s="22">
        <f t="shared" si="1"/>
        <v>87</v>
      </c>
      <c r="B89" s="23" t="s">
        <v>397</v>
      </c>
      <c r="C89" s="23" t="s">
        <v>398</v>
      </c>
      <c r="D89" s="23" t="s">
        <v>59</v>
      </c>
      <c r="E89" s="23" t="s">
        <v>399</v>
      </c>
      <c r="F89" s="24">
        <v>4999</v>
      </c>
      <c r="G89" s="24">
        <v>4999</v>
      </c>
      <c r="H89" s="25">
        <v>2399.52</v>
      </c>
      <c r="I89" s="25">
        <v>1019.79</v>
      </c>
      <c r="J89" s="24">
        <v>0</v>
      </c>
      <c r="K89" s="25" t="s">
        <v>134</v>
      </c>
      <c r="L89" s="25">
        <v>3419.31</v>
      </c>
      <c r="M89" s="25">
        <v>3419.31</v>
      </c>
      <c r="N89" s="29" t="s">
        <v>400</v>
      </c>
      <c r="O89" s="18"/>
    </row>
    <row r="90" s="14" customFormat="1" ht="41" customHeight="1" spans="1:15">
      <c r="A90" s="22">
        <f t="shared" si="1"/>
        <v>88</v>
      </c>
      <c r="B90" s="23" t="s">
        <v>401</v>
      </c>
      <c r="C90" s="23" t="s">
        <v>402</v>
      </c>
      <c r="D90" s="23" t="s">
        <v>59</v>
      </c>
      <c r="E90" s="23" t="s">
        <v>403</v>
      </c>
      <c r="F90" s="24">
        <v>4999</v>
      </c>
      <c r="G90" s="24">
        <v>4999</v>
      </c>
      <c r="H90" s="25">
        <v>2399.52</v>
      </c>
      <c r="I90" s="25">
        <v>1019.79</v>
      </c>
      <c r="J90" s="24">
        <v>0</v>
      </c>
      <c r="K90" s="25" t="s">
        <v>134</v>
      </c>
      <c r="L90" s="25">
        <v>3419.31</v>
      </c>
      <c r="M90" s="25">
        <v>3419.31</v>
      </c>
      <c r="N90" s="29" t="s">
        <v>381</v>
      </c>
      <c r="O90" s="18"/>
    </row>
    <row r="91" s="14" customFormat="1" ht="41" customHeight="1" spans="1:15">
      <c r="A91" s="22">
        <f t="shared" si="1"/>
        <v>89</v>
      </c>
      <c r="B91" s="23" t="s">
        <v>404</v>
      </c>
      <c r="C91" s="23" t="s">
        <v>405</v>
      </c>
      <c r="D91" s="23" t="s">
        <v>59</v>
      </c>
      <c r="E91" s="23" t="s">
        <v>406</v>
      </c>
      <c r="F91" s="24">
        <v>4999</v>
      </c>
      <c r="G91" s="24">
        <v>4999</v>
      </c>
      <c r="H91" s="25">
        <v>2399.52</v>
      </c>
      <c r="I91" s="25">
        <v>1019.79</v>
      </c>
      <c r="J91" s="24">
        <v>0</v>
      </c>
      <c r="K91" s="25" t="s">
        <v>134</v>
      </c>
      <c r="L91" s="25">
        <v>3419.31</v>
      </c>
      <c r="M91" s="25">
        <v>3419.31</v>
      </c>
      <c r="N91" s="29" t="s">
        <v>46</v>
      </c>
      <c r="O91" s="18"/>
    </row>
    <row r="92" s="14" customFormat="1" ht="41" customHeight="1" spans="1:15">
      <c r="A92" s="22">
        <f t="shared" si="1"/>
        <v>90</v>
      </c>
      <c r="B92" s="23" t="s">
        <v>407</v>
      </c>
      <c r="C92" s="23" t="s">
        <v>408</v>
      </c>
      <c r="D92" s="23" t="s">
        <v>63</v>
      </c>
      <c r="E92" s="23" t="s">
        <v>409</v>
      </c>
      <c r="F92" s="24">
        <v>4999</v>
      </c>
      <c r="G92" s="24">
        <v>4999</v>
      </c>
      <c r="H92" s="25">
        <v>2399.52</v>
      </c>
      <c r="I92" s="25">
        <v>1019.79</v>
      </c>
      <c r="J92" s="24">
        <v>0</v>
      </c>
      <c r="K92" s="25" t="s">
        <v>134</v>
      </c>
      <c r="L92" s="25">
        <v>3419.31</v>
      </c>
      <c r="M92" s="25">
        <v>3419.31</v>
      </c>
      <c r="N92" s="29">
        <v>7</v>
      </c>
      <c r="O92" s="18"/>
    </row>
    <row r="93" s="14" customFormat="1" ht="41" customHeight="1" spans="1:15">
      <c r="A93" s="22">
        <f t="shared" si="1"/>
        <v>91</v>
      </c>
      <c r="B93" s="23" t="s">
        <v>410</v>
      </c>
      <c r="C93" s="23" t="s">
        <v>411</v>
      </c>
      <c r="D93" s="23" t="s">
        <v>63</v>
      </c>
      <c r="E93" s="23" t="s">
        <v>412</v>
      </c>
      <c r="F93" s="24">
        <v>4999</v>
      </c>
      <c r="G93" s="24">
        <v>4999</v>
      </c>
      <c r="H93" s="25">
        <v>2399.52</v>
      </c>
      <c r="I93" s="25">
        <v>1019.79</v>
      </c>
      <c r="J93" s="24">
        <v>0</v>
      </c>
      <c r="K93" s="25" t="s">
        <v>134</v>
      </c>
      <c r="L93" s="25">
        <v>3419.31</v>
      </c>
      <c r="M93" s="25">
        <v>3419.31</v>
      </c>
      <c r="N93" s="29">
        <v>21</v>
      </c>
      <c r="O93" s="18"/>
    </row>
    <row r="94" s="14" customFormat="1" ht="41" customHeight="1" spans="1:15">
      <c r="A94" s="22">
        <f t="shared" si="1"/>
        <v>92</v>
      </c>
      <c r="B94" s="23" t="s">
        <v>413</v>
      </c>
      <c r="C94" s="23" t="s">
        <v>414</v>
      </c>
      <c r="D94" s="23" t="s">
        <v>63</v>
      </c>
      <c r="E94" s="23" t="s">
        <v>415</v>
      </c>
      <c r="F94" s="24">
        <v>4999</v>
      </c>
      <c r="G94" s="24">
        <v>4999</v>
      </c>
      <c r="H94" s="25">
        <v>2399.52</v>
      </c>
      <c r="I94" s="25">
        <v>1019.79</v>
      </c>
      <c r="J94" s="24">
        <v>0</v>
      </c>
      <c r="K94" s="25" t="s">
        <v>134</v>
      </c>
      <c r="L94" s="25">
        <v>3419.31</v>
      </c>
      <c r="M94" s="25">
        <v>3419.31</v>
      </c>
      <c r="N94" s="29">
        <v>7</v>
      </c>
      <c r="O94" s="18"/>
    </row>
    <row r="95" s="14" customFormat="1" ht="41" customHeight="1" spans="1:15">
      <c r="A95" s="22">
        <f t="shared" si="1"/>
        <v>93</v>
      </c>
      <c r="B95" s="23" t="s">
        <v>416</v>
      </c>
      <c r="C95" s="23" t="s">
        <v>417</v>
      </c>
      <c r="D95" s="23" t="s">
        <v>63</v>
      </c>
      <c r="E95" s="23" t="s">
        <v>418</v>
      </c>
      <c r="F95" s="24">
        <v>4999</v>
      </c>
      <c r="G95" s="24">
        <v>4999</v>
      </c>
      <c r="H95" s="25">
        <v>2399.52</v>
      </c>
      <c r="I95" s="25">
        <v>1019.79</v>
      </c>
      <c r="J95" s="24">
        <v>0</v>
      </c>
      <c r="K95" s="25" t="s">
        <v>134</v>
      </c>
      <c r="L95" s="25">
        <v>3419.31</v>
      </c>
      <c r="M95" s="25">
        <v>3419.31</v>
      </c>
      <c r="N95" s="29">
        <v>24</v>
      </c>
      <c r="O95" s="18"/>
    </row>
    <row r="96" s="14" customFormat="1" ht="41" customHeight="1" spans="1:15">
      <c r="A96" s="22">
        <f t="shared" si="1"/>
        <v>94</v>
      </c>
      <c r="B96" s="23" t="s">
        <v>419</v>
      </c>
      <c r="C96" s="23" t="s">
        <v>420</v>
      </c>
      <c r="D96" s="23" t="s">
        <v>63</v>
      </c>
      <c r="E96" s="23" t="s">
        <v>421</v>
      </c>
      <c r="F96" s="24">
        <v>4999</v>
      </c>
      <c r="G96" s="24">
        <v>4999</v>
      </c>
      <c r="H96" s="25">
        <v>2399.52</v>
      </c>
      <c r="I96" s="25">
        <v>1019.79</v>
      </c>
      <c r="J96" s="24">
        <v>0</v>
      </c>
      <c r="K96" s="25" t="s">
        <v>134</v>
      </c>
      <c r="L96" s="25">
        <v>3419.31</v>
      </c>
      <c r="M96" s="25">
        <v>3419.31</v>
      </c>
      <c r="N96" s="29">
        <v>7</v>
      </c>
      <c r="O96" s="18"/>
    </row>
    <row r="97" s="14" customFormat="1" ht="41" customHeight="1" spans="1:15">
      <c r="A97" s="22">
        <f t="shared" si="1"/>
        <v>95</v>
      </c>
      <c r="B97" s="23" t="s">
        <v>422</v>
      </c>
      <c r="C97" s="23" t="s">
        <v>423</v>
      </c>
      <c r="D97" s="23" t="s">
        <v>63</v>
      </c>
      <c r="E97" s="23" t="s">
        <v>424</v>
      </c>
      <c r="F97" s="24">
        <v>4999</v>
      </c>
      <c r="G97" s="24">
        <v>4999</v>
      </c>
      <c r="H97" s="25">
        <v>2399.52</v>
      </c>
      <c r="I97" s="25">
        <v>1019.79</v>
      </c>
      <c r="J97" s="24">
        <v>0</v>
      </c>
      <c r="K97" s="25" t="s">
        <v>134</v>
      </c>
      <c r="L97" s="25">
        <v>3419.31</v>
      </c>
      <c r="M97" s="25">
        <v>3419.31</v>
      </c>
      <c r="N97" s="29">
        <v>21</v>
      </c>
      <c r="O97" s="18"/>
    </row>
    <row r="98" s="14" customFormat="1" ht="41" customHeight="1" spans="1:15">
      <c r="A98" s="22">
        <f t="shared" si="1"/>
        <v>96</v>
      </c>
      <c r="B98" s="23" t="s">
        <v>425</v>
      </c>
      <c r="C98" s="23" t="s">
        <v>426</v>
      </c>
      <c r="D98" s="23" t="s">
        <v>67</v>
      </c>
      <c r="E98" s="23" t="s">
        <v>427</v>
      </c>
      <c r="F98" s="24">
        <v>4999</v>
      </c>
      <c r="G98" s="24">
        <v>4999</v>
      </c>
      <c r="H98" s="25">
        <v>2399.52</v>
      </c>
      <c r="I98" s="25">
        <v>1019.79</v>
      </c>
      <c r="J98" s="24">
        <v>0</v>
      </c>
      <c r="K98" s="25" t="s">
        <v>134</v>
      </c>
      <c r="L98" s="25">
        <v>3419.31</v>
      </c>
      <c r="M98" s="25">
        <v>3419.31</v>
      </c>
      <c r="N98" s="29" t="s">
        <v>428</v>
      </c>
      <c r="O98" s="18"/>
    </row>
    <row r="99" s="14" customFormat="1" ht="41" customHeight="1" spans="1:15">
      <c r="A99" s="22">
        <f t="shared" si="1"/>
        <v>97</v>
      </c>
      <c r="B99" s="23" t="s">
        <v>429</v>
      </c>
      <c r="C99" s="23" t="s">
        <v>430</v>
      </c>
      <c r="D99" s="23" t="s">
        <v>67</v>
      </c>
      <c r="E99" s="23" t="s">
        <v>431</v>
      </c>
      <c r="F99" s="24">
        <v>4999</v>
      </c>
      <c r="G99" s="24">
        <v>4999</v>
      </c>
      <c r="H99" s="25">
        <v>799.84</v>
      </c>
      <c r="I99" s="25">
        <v>339.93</v>
      </c>
      <c r="J99" s="24">
        <v>0</v>
      </c>
      <c r="K99" s="25" t="s">
        <v>337</v>
      </c>
      <c r="L99" s="25">
        <v>1139.77</v>
      </c>
      <c r="M99" s="25">
        <v>1139.77</v>
      </c>
      <c r="N99" s="29" t="s">
        <v>385</v>
      </c>
      <c r="O99" s="18"/>
    </row>
    <row r="100" s="14" customFormat="1" ht="41" customHeight="1" spans="1:15">
      <c r="A100" s="22">
        <f t="shared" si="1"/>
        <v>98</v>
      </c>
      <c r="B100" s="23" t="s">
        <v>432</v>
      </c>
      <c r="C100" s="23" t="s">
        <v>139</v>
      </c>
      <c r="D100" s="23" t="s">
        <v>67</v>
      </c>
      <c r="E100" s="23" t="s">
        <v>433</v>
      </c>
      <c r="F100" s="24">
        <v>4999</v>
      </c>
      <c r="G100" s="24">
        <v>4999</v>
      </c>
      <c r="H100" s="25">
        <v>799.84</v>
      </c>
      <c r="I100" s="25">
        <v>339.93</v>
      </c>
      <c r="J100" s="24">
        <v>0</v>
      </c>
      <c r="K100" s="25" t="s">
        <v>337</v>
      </c>
      <c r="L100" s="25">
        <v>1139.77</v>
      </c>
      <c r="M100" s="25">
        <v>1139.77</v>
      </c>
      <c r="N100" s="29" t="s">
        <v>385</v>
      </c>
      <c r="O100" s="18"/>
    </row>
    <row r="101" s="14" customFormat="1" ht="41" customHeight="1" spans="1:15">
      <c r="A101" s="22">
        <f t="shared" si="1"/>
        <v>99</v>
      </c>
      <c r="B101" s="23" t="s">
        <v>434</v>
      </c>
      <c r="C101" s="23" t="s">
        <v>435</v>
      </c>
      <c r="D101" s="23" t="s">
        <v>71</v>
      </c>
      <c r="E101" s="23" t="s">
        <v>436</v>
      </c>
      <c r="F101" s="24">
        <v>4999</v>
      </c>
      <c r="G101" s="24">
        <v>4999</v>
      </c>
      <c r="H101" s="25">
        <v>1599.68</v>
      </c>
      <c r="I101" s="25">
        <v>679.86</v>
      </c>
      <c r="J101" s="24">
        <v>0</v>
      </c>
      <c r="K101" s="25" t="s">
        <v>156</v>
      </c>
      <c r="L101" s="25">
        <v>2279.54</v>
      </c>
      <c r="M101" s="25">
        <v>2279.54</v>
      </c>
      <c r="N101" s="29">
        <v>0</v>
      </c>
      <c r="O101" s="18"/>
    </row>
    <row r="102" s="14" customFormat="1" ht="41" customHeight="1" spans="1:15">
      <c r="A102" s="22">
        <f t="shared" si="1"/>
        <v>100</v>
      </c>
      <c r="B102" s="23" t="s">
        <v>437</v>
      </c>
      <c r="C102" s="23" t="s">
        <v>438</v>
      </c>
      <c r="D102" s="23" t="s">
        <v>71</v>
      </c>
      <c r="E102" s="23" t="s">
        <v>439</v>
      </c>
      <c r="F102" s="24">
        <v>4999</v>
      </c>
      <c r="G102" s="24">
        <v>4999</v>
      </c>
      <c r="H102" s="25">
        <v>799.84</v>
      </c>
      <c r="I102" s="25">
        <v>339.93</v>
      </c>
      <c r="J102" s="24">
        <v>0</v>
      </c>
      <c r="K102" s="25" t="s">
        <v>337</v>
      </c>
      <c r="L102" s="25">
        <v>1139.77</v>
      </c>
      <c r="M102" s="25">
        <v>1139.77</v>
      </c>
      <c r="N102" s="29">
        <v>0</v>
      </c>
      <c r="O102" s="18"/>
    </row>
    <row r="103" s="14" customFormat="1" ht="41" customHeight="1" spans="1:15">
      <c r="A103" s="22">
        <f t="shared" si="1"/>
        <v>101</v>
      </c>
      <c r="B103" s="23" t="s">
        <v>440</v>
      </c>
      <c r="C103" s="23" t="s">
        <v>441</v>
      </c>
      <c r="D103" s="23" t="s">
        <v>74</v>
      </c>
      <c r="E103" s="23" t="s">
        <v>442</v>
      </c>
      <c r="F103" s="24">
        <v>4999</v>
      </c>
      <c r="G103" s="24">
        <v>4999</v>
      </c>
      <c r="H103" s="25">
        <v>2399.52</v>
      </c>
      <c r="I103" s="25">
        <v>1019.79</v>
      </c>
      <c r="J103" s="24">
        <v>0</v>
      </c>
      <c r="K103" s="25" t="s">
        <v>134</v>
      </c>
      <c r="L103" s="25">
        <v>3419.31</v>
      </c>
      <c r="M103" s="25">
        <v>3419.31</v>
      </c>
      <c r="N103" s="29" t="s">
        <v>443</v>
      </c>
      <c r="O103" s="18"/>
    </row>
    <row r="104" s="14" customFormat="1" ht="41" customHeight="1" spans="1:15">
      <c r="A104" s="22">
        <f t="shared" si="1"/>
        <v>102</v>
      </c>
      <c r="B104" s="23" t="s">
        <v>444</v>
      </c>
      <c r="C104" s="23" t="s">
        <v>445</v>
      </c>
      <c r="D104" s="23" t="s">
        <v>74</v>
      </c>
      <c r="E104" s="23" t="s">
        <v>442</v>
      </c>
      <c r="F104" s="24">
        <v>4999</v>
      </c>
      <c r="G104" s="24">
        <v>4999</v>
      </c>
      <c r="H104" s="25">
        <v>2399.52</v>
      </c>
      <c r="I104" s="25">
        <v>1019.79</v>
      </c>
      <c r="J104" s="24">
        <v>0</v>
      </c>
      <c r="K104" s="25" t="s">
        <v>134</v>
      </c>
      <c r="L104" s="25">
        <v>3419.31</v>
      </c>
      <c r="M104" s="25">
        <v>3419.31</v>
      </c>
      <c r="N104" s="29" t="s">
        <v>446</v>
      </c>
      <c r="O104" s="18"/>
    </row>
    <row r="105" s="14" customFormat="1" ht="41" customHeight="1" spans="1:15">
      <c r="A105" s="22">
        <f t="shared" si="1"/>
        <v>103</v>
      </c>
      <c r="B105" s="23" t="s">
        <v>447</v>
      </c>
      <c r="C105" s="23" t="s">
        <v>448</v>
      </c>
      <c r="D105" s="23" t="s">
        <v>74</v>
      </c>
      <c r="E105" s="23" t="s">
        <v>449</v>
      </c>
      <c r="F105" s="24">
        <v>4999</v>
      </c>
      <c r="G105" s="24">
        <v>4999</v>
      </c>
      <c r="H105" s="25">
        <v>2399.52</v>
      </c>
      <c r="I105" s="25">
        <v>1019.79</v>
      </c>
      <c r="J105" s="24">
        <v>0</v>
      </c>
      <c r="K105" s="25" t="s">
        <v>134</v>
      </c>
      <c r="L105" s="25">
        <v>3419.31</v>
      </c>
      <c r="M105" s="25">
        <v>3419.31</v>
      </c>
      <c r="N105" s="29" t="s">
        <v>450</v>
      </c>
      <c r="O105" s="18"/>
    </row>
    <row r="106" s="14" customFormat="1" ht="41" customHeight="1" spans="1:15">
      <c r="A106" s="22">
        <f t="shared" si="1"/>
        <v>104</v>
      </c>
      <c r="B106" s="23" t="s">
        <v>451</v>
      </c>
      <c r="C106" s="23" t="s">
        <v>452</v>
      </c>
      <c r="D106" s="23" t="s">
        <v>74</v>
      </c>
      <c r="E106" s="23" t="s">
        <v>453</v>
      </c>
      <c r="F106" s="24">
        <v>4999</v>
      </c>
      <c r="G106" s="24">
        <v>4999</v>
      </c>
      <c r="H106" s="25">
        <v>2399.52</v>
      </c>
      <c r="I106" s="25">
        <v>1019.79</v>
      </c>
      <c r="J106" s="24">
        <v>0</v>
      </c>
      <c r="K106" s="25" t="s">
        <v>134</v>
      </c>
      <c r="L106" s="25">
        <v>3419.31</v>
      </c>
      <c r="M106" s="25">
        <v>3419.31</v>
      </c>
      <c r="N106" s="29" t="s">
        <v>450</v>
      </c>
      <c r="O106" s="18"/>
    </row>
    <row r="107" s="14" customFormat="1" ht="41" customHeight="1" spans="1:15">
      <c r="A107" s="22">
        <f t="shared" si="1"/>
        <v>105</v>
      </c>
      <c r="B107" s="23" t="s">
        <v>454</v>
      </c>
      <c r="C107" s="23" t="s">
        <v>455</v>
      </c>
      <c r="D107" s="23" t="s">
        <v>78</v>
      </c>
      <c r="E107" s="23" t="s">
        <v>456</v>
      </c>
      <c r="F107" s="24">
        <v>4999</v>
      </c>
      <c r="G107" s="24">
        <v>4999</v>
      </c>
      <c r="H107" s="25">
        <v>2399.52</v>
      </c>
      <c r="I107" s="25">
        <v>1019.79</v>
      </c>
      <c r="J107" s="24">
        <v>0</v>
      </c>
      <c r="K107" s="25" t="s">
        <v>134</v>
      </c>
      <c r="L107" s="25">
        <v>3419.31</v>
      </c>
      <c r="M107" s="25">
        <v>3419.31</v>
      </c>
      <c r="N107" s="29">
        <v>16</v>
      </c>
      <c r="O107" s="18"/>
    </row>
    <row r="108" s="14" customFormat="1" ht="41" customHeight="1" spans="1:15">
      <c r="A108" s="22">
        <f t="shared" si="1"/>
        <v>106</v>
      </c>
      <c r="B108" s="23" t="s">
        <v>457</v>
      </c>
      <c r="C108" s="23" t="s">
        <v>458</v>
      </c>
      <c r="D108" s="23" t="s">
        <v>82</v>
      </c>
      <c r="E108" s="23" t="s">
        <v>459</v>
      </c>
      <c r="F108" s="24">
        <v>4999</v>
      </c>
      <c r="G108" s="24">
        <v>4999</v>
      </c>
      <c r="H108" s="25">
        <v>2399.52</v>
      </c>
      <c r="I108" s="25">
        <v>1019.79</v>
      </c>
      <c r="J108" s="24">
        <v>0</v>
      </c>
      <c r="K108" s="25" t="s">
        <v>134</v>
      </c>
      <c r="L108" s="25">
        <v>3419.31</v>
      </c>
      <c r="M108" s="25">
        <v>3419.31</v>
      </c>
      <c r="N108" s="29" t="s">
        <v>400</v>
      </c>
      <c r="O108" s="18"/>
    </row>
    <row r="109" s="14" customFormat="1" ht="41" customHeight="1" spans="1:15">
      <c r="A109" s="22">
        <f t="shared" si="1"/>
        <v>107</v>
      </c>
      <c r="B109" s="23" t="s">
        <v>460</v>
      </c>
      <c r="C109" s="23" t="s">
        <v>461</v>
      </c>
      <c r="D109" s="23" t="s">
        <v>82</v>
      </c>
      <c r="E109" s="23" t="s">
        <v>462</v>
      </c>
      <c r="F109" s="24">
        <v>4999</v>
      </c>
      <c r="G109" s="24">
        <v>4999</v>
      </c>
      <c r="H109" s="25">
        <v>2399.52</v>
      </c>
      <c r="I109" s="25">
        <v>1019.79</v>
      </c>
      <c r="J109" s="24">
        <v>0</v>
      </c>
      <c r="K109" s="25" t="s">
        <v>134</v>
      </c>
      <c r="L109" s="25">
        <v>3419.31</v>
      </c>
      <c r="M109" s="25">
        <v>3419.31</v>
      </c>
      <c r="N109" s="29" t="s">
        <v>400</v>
      </c>
      <c r="O109" s="18"/>
    </row>
    <row r="110" s="14" customFormat="1" ht="41" customHeight="1" spans="1:15">
      <c r="A110" s="22">
        <f t="shared" si="1"/>
        <v>108</v>
      </c>
      <c r="B110" s="23" t="s">
        <v>463</v>
      </c>
      <c r="C110" s="23" t="s">
        <v>464</v>
      </c>
      <c r="D110" s="23" t="s">
        <v>86</v>
      </c>
      <c r="E110" s="23" t="s">
        <v>465</v>
      </c>
      <c r="F110" s="24">
        <v>4999</v>
      </c>
      <c r="G110" s="24">
        <v>4999</v>
      </c>
      <c r="H110" s="25">
        <v>799.84</v>
      </c>
      <c r="I110" s="25">
        <v>339.93</v>
      </c>
      <c r="J110" s="24">
        <v>0</v>
      </c>
      <c r="K110" s="25" t="s">
        <v>337</v>
      </c>
      <c r="L110" s="25">
        <v>1139.77</v>
      </c>
      <c r="M110" s="25">
        <v>1139.77</v>
      </c>
      <c r="N110" s="29" t="s">
        <v>385</v>
      </c>
      <c r="O110" s="18"/>
    </row>
    <row r="111" s="14" customFormat="1" ht="41" customHeight="1" spans="1:15">
      <c r="A111" s="22">
        <f t="shared" si="1"/>
        <v>109</v>
      </c>
      <c r="B111" s="23" t="s">
        <v>466</v>
      </c>
      <c r="C111" s="23" t="s">
        <v>467</v>
      </c>
      <c r="D111" s="23" t="s">
        <v>89</v>
      </c>
      <c r="E111" s="23" t="s">
        <v>468</v>
      </c>
      <c r="F111" s="24">
        <v>4999</v>
      </c>
      <c r="G111" s="24">
        <v>4999</v>
      </c>
      <c r="H111" s="25">
        <v>2399.52</v>
      </c>
      <c r="I111" s="25">
        <v>1019.79</v>
      </c>
      <c r="J111" s="24">
        <v>0</v>
      </c>
      <c r="K111" s="25" t="s">
        <v>134</v>
      </c>
      <c r="L111" s="25">
        <v>3419.31</v>
      </c>
      <c r="M111" s="25">
        <v>3419.31</v>
      </c>
      <c r="N111" s="29">
        <v>2</v>
      </c>
      <c r="O111" s="18"/>
    </row>
    <row r="112" s="14" customFormat="1" ht="41" customHeight="1" spans="1:15">
      <c r="A112" s="22">
        <f t="shared" si="1"/>
        <v>110</v>
      </c>
      <c r="B112" s="23" t="s">
        <v>469</v>
      </c>
      <c r="C112" s="23" t="s">
        <v>470</v>
      </c>
      <c r="D112" s="23" t="s">
        <v>89</v>
      </c>
      <c r="E112" s="23" t="s">
        <v>471</v>
      </c>
      <c r="F112" s="24">
        <v>4999</v>
      </c>
      <c r="G112" s="24">
        <v>4999</v>
      </c>
      <c r="H112" s="25">
        <v>2399.52</v>
      </c>
      <c r="I112" s="25">
        <v>1019.79</v>
      </c>
      <c r="J112" s="24">
        <v>0</v>
      </c>
      <c r="K112" s="25" t="s">
        <v>134</v>
      </c>
      <c r="L112" s="25">
        <v>3419.31</v>
      </c>
      <c r="M112" s="25">
        <v>3419.31</v>
      </c>
      <c r="N112" s="29">
        <v>2</v>
      </c>
      <c r="O112" s="18"/>
    </row>
    <row r="113" s="14" customFormat="1" ht="41" customHeight="1" spans="1:15">
      <c r="A113" s="22">
        <f t="shared" si="1"/>
        <v>111</v>
      </c>
      <c r="B113" s="23" t="s">
        <v>472</v>
      </c>
      <c r="C113" s="23" t="s">
        <v>473</v>
      </c>
      <c r="D113" s="23" t="s">
        <v>89</v>
      </c>
      <c r="E113" s="23" t="s">
        <v>474</v>
      </c>
      <c r="F113" s="24">
        <v>4999</v>
      </c>
      <c r="G113" s="24">
        <v>4999</v>
      </c>
      <c r="H113" s="25">
        <v>2399.52</v>
      </c>
      <c r="I113" s="25">
        <v>1019.79</v>
      </c>
      <c r="J113" s="24">
        <v>0</v>
      </c>
      <c r="K113" s="25" t="s">
        <v>134</v>
      </c>
      <c r="L113" s="25">
        <v>3419.31</v>
      </c>
      <c r="M113" s="25">
        <v>3419.31</v>
      </c>
      <c r="N113" s="29">
        <v>2</v>
      </c>
      <c r="O113" s="18"/>
    </row>
    <row r="114" s="14" customFormat="1" ht="41" customHeight="1" spans="1:15">
      <c r="A114" s="22">
        <f t="shared" si="1"/>
        <v>112</v>
      </c>
      <c r="B114" s="23" t="s">
        <v>475</v>
      </c>
      <c r="C114" s="23" t="s">
        <v>476</v>
      </c>
      <c r="D114" s="23" t="s">
        <v>92</v>
      </c>
      <c r="E114" s="23" t="s">
        <v>477</v>
      </c>
      <c r="F114" s="24">
        <v>4999</v>
      </c>
      <c r="G114" s="24">
        <v>4999</v>
      </c>
      <c r="H114" s="25">
        <v>2399.52</v>
      </c>
      <c r="I114" s="25">
        <v>1019.79</v>
      </c>
      <c r="J114" s="24">
        <v>0</v>
      </c>
      <c r="K114" s="25" t="s">
        <v>134</v>
      </c>
      <c r="L114" s="25">
        <v>3419.31</v>
      </c>
      <c r="M114" s="25">
        <v>3419.31</v>
      </c>
      <c r="N114" s="29">
        <v>20</v>
      </c>
      <c r="O114" s="18"/>
    </row>
    <row r="115" s="14" customFormat="1" ht="41" customHeight="1" spans="1:15">
      <c r="A115" s="22">
        <f t="shared" si="1"/>
        <v>113</v>
      </c>
      <c r="B115" s="23" t="s">
        <v>478</v>
      </c>
      <c r="C115" s="23" t="s">
        <v>479</v>
      </c>
      <c r="D115" s="23" t="s">
        <v>92</v>
      </c>
      <c r="E115" s="23" t="s">
        <v>480</v>
      </c>
      <c r="F115" s="24">
        <v>4999</v>
      </c>
      <c r="G115" s="24">
        <v>4999</v>
      </c>
      <c r="H115" s="25">
        <v>2399.52</v>
      </c>
      <c r="I115" s="25">
        <v>1019.79</v>
      </c>
      <c r="J115" s="24">
        <v>0</v>
      </c>
      <c r="K115" s="25" t="s">
        <v>134</v>
      </c>
      <c r="L115" s="25">
        <v>3419.31</v>
      </c>
      <c r="M115" s="25">
        <v>3419.31</v>
      </c>
      <c r="N115" s="29">
        <v>2</v>
      </c>
      <c r="O115" s="18"/>
    </row>
    <row r="116" s="14" customFormat="1" ht="41" customHeight="1" spans="1:15">
      <c r="A116" s="22">
        <f t="shared" si="1"/>
        <v>114</v>
      </c>
      <c r="B116" s="23" t="s">
        <v>481</v>
      </c>
      <c r="C116" s="23" t="s">
        <v>482</v>
      </c>
      <c r="D116" s="23" t="s">
        <v>95</v>
      </c>
      <c r="E116" s="23" t="s">
        <v>483</v>
      </c>
      <c r="F116" s="24">
        <v>4999</v>
      </c>
      <c r="G116" s="24">
        <v>4999</v>
      </c>
      <c r="H116" s="25">
        <v>1599.68</v>
      </c>
      <c r="I116" s="25">
        <v>679.86</v>
      </c>
      <c r="J116" s="24">
        <v>0</v>
      </c>
      <c r="K116" s="25" t="s">
        <v>156</v>
      </c>
      <c r="L116" s="25">
        <v>2279.54</v>
      </c>
      <c r="M116" s="25">
        <v>2279.54</v>
      </c>
      <c r="N116" s="29">
        <v>0</v>
      </c>
      <c r="O116" s="18"/>
    </row>
    <row r="117" s="14" customFormat="1" ht="41" customHeight="1" spans="1:15">
      <c r="A117" s="22">
        <f t="shared" si="1"/>
        <v>115</v>
      </c>
      <c r="B117" s="23" t="s">
        <v>484</v>
      </c>
      <c r="C117" s="23" t="s">
        <v>485</v>
      </c>
      <c r="D117" s="23" t="s">
        <v>95</v>
      </c>
      <c r="E117" s="23" t="s">
        <v>486</v>
      </c>
      <c r="F117" s="24">
        <v>4999</v>
      </c>
      <c r="G117" s="24">
        <v>4999</v>
      </c>
      <c r="H117" s="25">
        <v>1599.68</v>
      </c>
      <c r="I117" s="25">
        <v>679.86</v>
      </c>
      <c r="J117" s="24">
        <v>0</v>
      </c>
      <c r="K117" s="25" t="s">
        <v>156</v>
      </c>
      <c r="L117" s="25">
        <v>2279.54</v>
      </c>
      <c r="M117" s="25">
        <v>2279.54</v>
      </c>
      <c r="N117" s="29">
        <v>0</v>
      </c>
      <c r="O117" s="18"/>
    </row>
    <row r="118" s="14" customFormat="1" ht="41" customHeight="1" spans="1:15">
      <c r="A118" s="22">
        <f t="shared" si="1"/>
        <v>116</v>
      </c>
      <c r="B118" s="23" t="s">
        <v>487</v>
      </c>
      <c r="C118" s="23" t="s">
        <v>488</v>
      </c>
      <c r="D118" s="23" t="s">
        <v>95</v>
      </c>
      <c r="E118" s="23" t="s">
        <v>489</v>
      </c>
      <c r="F118" s="24">
        <v>4999</v>
      </c>
      <c r="G118" s="24">
        <v>4999</v>
      </c>
      <c r="H118" s="25">
        <v>1599.68</v>
      </c>
      <c r="I118" s="25">
        <v>679.86</v>
      </c>
      <c r="J118" s="24">
        <v>0</v>
      </c>
      <c r="K118" s="25" t="s">
        <v>156</v>
      </c>
      <c r="L118" s="25">
        <v>2279.54</v>
      </c>
      <c r="M118" s="25">
        <v>2279.54</v>
      </c>
      <c r="N118" s="29">
        <v>0</v>
      </c>
      <c r="O118" s="18"/>
    </row>
    <row r="119" s="14" customFormat="1" ht="41" customHeight="1" spans="1:15">
      <c r="A119" s="22">
        <f t="shared" si="1"/>
        <v>117</v>
      </c>
      <c r="B119" s="23" t="s">
        <v>490</v>
      </c>
      <c r="C119" s="23" t="s">
        <v>491</v>
      </c>
      <c r="D119" s="23" t="s">
        <v>98</v>
      </c>
      <c r="E119" s="23" t="s">
        <v>492</v>
      </c>
      <c r="F119" s="24">
        <v>4999</v>
      </c>
      <c r="G119" s="24">
        <v>4999</v>
      </c>
      <c r="H119" s="25">
        <f>799.84+799.84+799.84</f>
        <v>2399.52</v>
      </c>
      <c r="I119" s="25">
        <f>339.93+339.93+339.93</f>
        <v>1019.79</v>
      </c>
      <c r="J119" s="24">
        <v>0</v>
      </c>
      <c r="K119" s="25" t="s">
        <v>134</v>
      </c>
      <c r="L119" s="25">
        <f t="shared" ref="L119:L122" si="2">H119+I119</f>
        <v>3419.31</v>
      </c>
      <c r="M119" s="25">
        <f t="shared" ref="M119:M122" si="3">L119</f>
        <v>3419.31</v>
      </c>
      <c r="N119" s="29">
        <v>0</v>
      </c>
      <c r="O119" s="18"/>
    </row>
    <row r="120" s="14" customFormat="1" ht="41" customHeight="1" spans="1:15">
      <c r="A120" s="22">
        <f t="shared" si="1"/>
        <v>118</v>
      </c>
      <c r="B120" s="23" t="s">
        <v>493</v>
      </c>
      <c r="C120" s="23" t="s">
        <v>494</v>
      </c>
      <c r="D120" s="23" t="s">
        <v>101</v>
      </c>
      <c r="E120" s="23" t="s">
        <v>495</v>
      </c>
      <c r="F120" s="24">
        <v>4999</v>
      </c>
      <c r="G120" s="24">
        <v>4999</v>
      </c>
      <c r="H120" s="25">
        <v>2399.52</v>
      </c>
      <c r="I120" s="25">
        <v>1019.79</v>
      </c>
      <c r="J120" s="24">
        <v>0</v>
      </c>
      <c r="K120" s="25" t="s">
        <v>134</v>
      </c>
      <c r="L120" s="25">
        <f t="shared" si="2"/>
        <v>3419.31</v>
      </c>
      <c r="M120" s="25">
        <f t="shared" si="3"/>
        <v>3419.31</v>
      </c>
      <c r="N120" s="29">
        <v>23</v>
      </c>
      <c r="O120" s="18"/>
    </row>
    <row r="121" s="14" customFormat="1" ht="41" customHeight="1" spans="1:15">
      <c r="A121" s="22">
        <f t="shared" si="1"/>
        <v>119</v>
      </c>
      <c r="B121" s="23" t="s">
        <v>496</v>
      </c>
      <c r="C121" s="23" t="s">
        <v>497</v>
      </c>
      <c r="D121" s="23" t="s">
        <v>101</v>
      </c>
      <c r="E121" s="23" t="s">
        <v>498</v>
      </c>
      <c r="F121" s="24">
        <v>4999</v>
      </c>
      <c r="G121" s="24">
        <v>4999</v>
      </c>
      <c r="H121" s="25">
        <v>2399.52</v>
      </c>
      <c r="I121" s="25">
        <v>1019.79</v>
      </c>
      <c r="J121" s="24">
        <v>0</v>
      </c>
      <c r="K121" s="25" t="s">
        <v>134</v>
      </c>
      <c r="L121" s="25">
        <f t="shared" si="2"/>
        <v>3419.31</v>
      </c>
      <c r="M121" s="25">
        <f t="shared" si="3"/>
        <v>3419.31</v>
      </c>
      <c r="N121" s="29" t="s">
        <v>499</v>
      </c>
      <c r="O121" s="18"/>
    </row>
    <row r="122" s="14" customFormat="1" ht="41" customHeight="1" spans="1:15">
      <c r="A122" s="22">
        <f t="shared" si="1"/>
        <v>120</v>
      </c>
      <c r="B122" s="23" t="s">
        <v>500</v>
      </c>
      <c r="C122" s="23" t="s">
        <v>501</v>
      </c>
      <c r="D122" s="23" t="s">
        <v>101</v>
      </c>
      <c r="E122" s="23" t="s">
        <v>502</v>
      </c>
      <c r="F122" s="24">
        <v>4999</v>
      </c>
      <c r="G122" s="24">
        <v>4999</v>
      </c>
      <c r="H122" s="25">
        <v>799.84</v>
      </c>
      <c r="I122" s="25">
        <v>339.93</v>
      </c>
      <c r="J122" s="24">
        <v>0</v>
      </c>
      <c r="K122" s="25" t="s">
        <v>503</v>
      </c>
      <c r="L122" s="25">
        <f t="shared" si="2"/>
        <v>1139.77</v>
      </c>
      <c r="M122" s="25">
        <f t="shared" si="3"/>
        <v>1139.77</v>
      </c>
      <c r="N122" s="29" t="s">
        <v>504</v>
      </c>
      <c r="O122" s="18"/>
    </row>
    <row r="123" s="14" customFormat="1" ht="41" customHeight="1" spans="1:15">
      <c r="A123" s="22">
        <f t="shared" si="1"/>
        <v>121</v>
      </c>
      <c r="B123" s="23" t="s">
        <v>505</v>
      </c>
      <c r="C123" s="23" t="s">
        <v>506</v>
      </c>
      <c r="D123" s="23" t="s">
        <v>104</v>
      </c>
      <c r="E123" s="23" t="s">
        <v>507</v>
      </c>
      <c r="F123" s="24">
        <v>5000</v>
      </c>
      <c r="G123" s="24">
        <v>5000</v>
      </c>
      <c r="H123" s="25">
        <v>2400</v>
      </c>
      <c r="I123" s="25">
        <v>1020</v>
      </c>
      <c r="J123" s="24">
        <v>0</v>
      </c>
      <c r="K123" s="25" t="s">
        <v>134</v>
      </c>
      <c r="L123" s="25">
        <v>3420</v>
      </c>
      <c r="M123" s="25">
        <v>3420</v>
      </c>
      <c r="N123" s="29">
        <v>18</v>
      </c>
      <c r="O123" s="18"/>
    </row>
    <row r="124" s="14" customFormat="1" ht="41" customHeight="1" spans="1:15">
      <c r="A124" s="22">
        <f t="shared" si="1"/>
        <v>122</v>
      </c>
      <c r="B124" s="23" t="s">
        <v>508</v>
      </c>
      <c r="C124" s="23" t="s">
        <v>509</v>
      </c>
      <c r="D124" s="23" t="s">
        <v>106</v>
      </c>
      <c r="E124" s="23" t="s">
        <v>510</v>
      </c>
      <c r="F124" s="24">
        <v>4999</v>
      </c>
      <c r="G124" s="24">
        <v>4999</v>
      </c>
      <c r="H124" s="25">
        <v>1599.68</v>
      </c>
      <c r="I124" s="25">
        <v>679.86</v>
      </c>
      <c r="J124" s="24">
        <v>0</v>
      </c>
      <c r="K124" s="25" t="s">
        <v>156</v>
      </c>
      <c r="L124" s="25">
        <v>2279.54</v>
      </c>
      <c r="M124" s="25">
        <v>2279.54</v>
      </c>
      <c r="N124" s="29">
        <v>0</v>
      </c>
      <c r="O124" s="18"/>
    </row>
    <row r="125" s="14" customFormat="1" ht="41" customHeight="1" spans="1:15">
      <c r="A125" s="22">
        <f t="shared" si="1"/>
        <v>123</v>
      </c>
      <c r="B125" s="23" t="s">
        <v>511</v>
      </c>
      <c r="C125" s="23" t="s">
        <v>512</v>
      </c>
      <c r="D125" s="23" t="s">
        <v>109</v>
      </c>
      <c r="E125" s="23" t="s">
        <v>513</v>
      </c>
      <c r="F125" s="24">
        <v>8332</v>
      </c>
      <c r="G125" s="24">
        <v>8332</v>
      </c>
      <c r="H125" s="25">
        <v>3999.36</v>
      </c>
      <c r="I125" s="25">
        <v>1699.74</v>
      </c>
      <c r="J125" s="24">
        <v>0</v>
      </c>
      <c r="K125" s="25" t="s">
        <v>134</v>
      </c>
      <c r="L125" s="25">
        <v>5699.1</v>
      </c>
      <c r="M125" s="25">
        <v>5699.1</v>
      </c>
      <c r="N125" s="29" t="s">
        <v>514</v>
      </c>
      <c r="O125" s="18"/>
    </row>
    <row r="126" s="14" customFormat="1" ht="41" customHeight="1" spans="1:15">
      <c r="A126" s="22">
        <f t="shared" si="1"/>
        <v>124</v>
      </c>
      <c r="B126" s="23" t="s">
        <v>515</v>
      </c>
      <c r="C126" s="23" t="s">
        <v>516</v>
      </c>
      <c r="D126" s="23" t="s">
        <v>109</v>
      </c>
      <c r="E126" s="23" t="s">
        <v>517</v>
      </c>
      <c r="F126" s="24">
        <v>8332</v>
      </c>
      <c r="G126" s="24">
        <v>8332</v>
      </c>
      <c r="H126" s="25">
        <v>3999.36</v>
      </c>
      <c r="I126" s="25">
        <v>1699.74</v>
      </c>
      <c r="J126" s="24">
        <v>0</v>
      </c>
      <c r="K126" s="25" t="s">
        <v>134</v>
      </c>
      <c r="L126" s="25">
        <v>5699.1</v>
      </c>
      <c r="M126" s="25">
        <v>5699.1</v>
      </c>
      <c r="N126" s="29" t="s">
        <v>514</v>
      </c>
      <c r="O126" s="18"/>
    </row>
    <row r="127" s="14" customFormat="1" ht="41" customHeight="1" spans="1:15">
      <c r="A127" s="22">
        <f t="shared" si="1"/>
        <v>125</v>
      </c>
      <c r="B127" s="23" t="s">
        <v>518</v>
      </c>
      <c r="C127" s="23" t="s">
        <v>519</v>
      </c>
      <c r="D127" s="23" t="s">
        <v>109</v>
      </c>
      <c r="E127" s="23" t="s">
        <v>520</v>
      </c>
      <c r="F127" s="24">
        <v>8332</v>
      </c>
      <c r="G127" s="24">
        <v>8332</v>
      </c>
      <c r="H127" s="25">
        <v>3999.36</v>
      </c>
      <c r="I127" s="25">
        <v>1699.74</v>
      </c>
      <c r="J127" s="24">
        <v>0</v>
      </c>
      <c r="K127" s="25" t="s">
        <v>134</v>
      </c>
      <c r="L127" s="25">
        <v>5699.1</v>
      </c>
      <c r="M127" s="25">
        <v>5699.1</v>
      </c>
      <c r="N127" s="29" t="s">
        <v>514</v>
      </c>
      <c r="O127" s="18"/>
    </row>
    <row r="128" s="14" customFormat="1" ht="41" customHeight="1" spans="1:15">
      <c r="A128" s="22">
        <f t="shared" si="1"/>
        <v>126</v>
      </c>
      <c r="B128" s="23" t="s">
        <v>521</v>
      </c>
      <c r="C128" s="23" t="s">
        <v>522</v>
      </c>
      <c r="D128" s="23" t="s">
        <v>109</v>
      </c>
      <c r="E128" s="23" t="s">
        <v>523</v>
      </c>
      <c r="F128" s="24">
        <v>8332</v>
      </c>
      <c r="G128" s="24">
        <v>8332</v>
      </c>
      <c r="H128" s="25">
        <v>3999.36</v>
      </c>
      <c r="I128" s="25">
        <v>1699.74</v>
      </c>
      <c r="J128" s="24">
        <v>0</v>
      </c>
      <c r="K128" s="25" t="s">
        <v>134</v>
      </c>
      <c r="L128" s="25">
        <v>5699.1</v>
      </c>
      <c r="M128" s="25">
        <v>5699.1</v>
      </c>
      <c r="N128" s="29" t="s">
        <v>443</v>
      </c>
      <c r="O128" s="18"/>
    </row>
    <row r="129" s="14" customFormat="1" ht="41" customHeight="1" spans="1:15">
      <c r="A129" s="22">
        <f t="shared" si="1"/>
        <v>127</v>
      </c>
      <c r="B129" s="23" t="s">
        <v>524</v>
      </c>
      <c r="C129" s="23" t="s">
        <v>525</v>
      </c>
      <c r="D129" s="23" t="s">
        <v>109</v>
      </c>
      <c r="E129" s="23" t="s">
        <v>526</v>
      </c>
      <c r="F129" s="24">
        <v>6152</v>
      </c>
      <c r="G129" s="24">
        <v>6152</v>
      </c>
      <c r="H129" s="25">
        <v>2952.96</v>
      </c>
      <c r="I129" s="25">
        <v>1255.02</v>
      </c>
      <c r="J129" s="24">
        <v>0</v>
      </c>
      <c r="K129" s="25" t="s">
        <v>134</v>
      </c>
      <c r="L129" s="25">
        <v>4207.98</v>
      </c>
      <c r="M129" s="25">
        <v>4207.98</v>
      </c>
      <c r="N129" s="29" t="s">
        <v>443</v>
      </c>
      <c r="O129" s="18"/>
    </row>
    <row r="130" s="14" customFormat="1" ht="41" customHeight="1" spans="1:15">
      <c r="A130" s="22">
        <f t="shared" si="1"/>
        <v>128</v>
      </c>
      <c r="B130" s="23" t="s">
        <v>527</v>
      </c>
      <c r="C130" s="23" t="s">
        <v>528</v>
      </c>
      <c r="D130" s="23" t="s">
        <v>109</v>
      </c>
      <c r="E130" s="23" t="s">
        <v>529</v>
      </c>
      <c r="F130" s="24">
        <v>8332</v>
      </c>
      <c r="G130" s="24">
        <v>8332</v>
      </c>
      <c r="H130" s="25">
        <v>3999.36</v>
      </c>
      <c r="I130" s="25">
        <v>1699.74</v>
      </c>
      <c r="J130" s="24">
        <v>0</v>
      </c>
      <c r="K130" s="25" t="s">
        <v>134</v>
      </c>
      <c r="L130" s="25">
        <v>5699.1</v>
      </c>
      <c r="M130" s="25">
        <v>5699.1</v>
      </c>
      <c r="N130" s="29" t="s">
        <v>443</v>
      </c>
      <c r="O130" s="18"/>
    </row>
    <row r="131" s="14" customFormat="1" ht="41" customHeight="1" spans="1:15">
      <c r="A131" s="22">
        <f t="shared" si="1"/>
        <v>129</v>
      </c>
      <c r="B131" s="23" t="s">
        <v>530</v>
      </c>
      <c r="C131" s="23" t="s">
        <v>531</v>
      </c>
      <c r="D131" s="23" t="s">
        <v>109</v>
      </c>
      <c r="E131" s="23" t="s">
        <v>532</v>
      </c>
      <c r="F131" s="24">
        <v>8332</v>
      </c>
      <c r="G131" s="24">
        <v>8332</v>
      </c>
      <c r="H131" s="25">
        <v>3999.36</v>
      </c>
      <c r="I131" s="25">
        <v>1699.74</v>
      </c>
      <c r="J131" s="24">
        <v>0</v>
      </c>
      <c r="K131" s="25" t="s">
        <v>134</v>
      </c>
      <c r="L131" s="25">
        <v>5699.1</v>
      </c>
      <c r="M131" s="25">
        <v>5699.1</v>
      </c>
      <c r="N131" s="29" t="s">
        <v>443</v>
      </c>
      <c r="O131" s="18"/>
    </row>
    <row r="132" s="14" customFormat="1" ht="41" customHeight="1" spans="1:15">
      <c r="A132" s="22">
        <f t="shared" si="1"/>
        <v>130</v>
      </c>
      <c r="B132" s="23" t="s">
        <v>533</v>
      </c>
      <c r="C132" s="23" t="s">
        <v>534</v>
      </c>
      <c r="D132" s="23" t="s">
        <v>109</v>
      </c>
      <c r="E132" s="23" t="s">
        <v>535</v>
      </c>
      <c r="F132" s="24">
        <v>7714</v>
      </c>
      <c r="G132" s="24">
        <v>7714</v>
      </c>
      <c r="H132" s="25">
        <v>3702.72</v>
      </c>
      <c r="I132" s="25">
        <v>1573.65</v>
      </c>
      <c r="J132" s="24">
        <v>0</v>
      </c>
      <c r="K132" s="25" t="s">
        <v>134</v>
      </c>
      <c r="L132" s="25">
        <v>5276.37</v>
      </c>
      <c r="M132" s="25">
        <v>5276.37</v>
      </c>
      <c r="N132" s="29" t="s">
        <v>443</v>
      </c>
      <c r="O132" s="18"/>
    </row>
    <row r="133" s="14" customFormat="1" ht="41" customHeight="1" spans="1:15">
      <c r="A133" s="22">
        <f t="shared" si="1"/>
        <v>131</v>
      </c>
      <c r="B133" s="23" t="s">
        <v>536</v>
      </c>
      <c r="C133" s="23" t="s">
        <v>537</v>
      </c>
      <c r="D133" s="23" t="s">
        <v>109</v>
      </c>
      <c r="E133" s="23" t="s">
        <v>538</v>
      </c>
      <c r="F133" s="24">
        <v>8332</v>
      </c>
      <c r="G133" s="24">
        <v>8332</v>
      </c>
      <c r="H133" s="25">
        <v>3999.36</v>
      </c>
      <c r="I133" s="25">
        <v>1699.74</v>
      </c>
      <c r="J133" s="24">
        <v>0</v>
      </c>
      <c r="K133" s="25" t="s">
        <v>134</v>
      </c>
      <c r="L133" s="25">
        <v>5699.1</v>
      </c>
      <c r="M133" s="25">
        <v>5699.1</v>
      </c>
      <c r="N133" s="29" t="s">
        <v>443</v>
      </c>
      <c r="O133" s="18"/>
    </row>
    <row r="134" s="14" customFormat="1" ht="41" customHeight="1" spans="1:15">
      <c r="A134" s="22">
        <f t="shared" ref="A134:A197" si="4">ROW()-2</f>
        <v>132</v>
      </c>
      <c r="B134" s="23" t="s">
        <v>539</v>
      </c>
      <c r="C134" s="23" t="s">
        <v>540</v>
      </c>
      <c r="D134" s="23" t="s">
        <v>109</v>
      </c>
      <c r="E134" s="23" t="s">
        <v>541</v>
      </c>
      <c r="F134" s="24">
        <v>8332</v>
      </c>
      <c r="G134" s="24">
        <v>8332</v>
      </c>
      <c r="H134" s="25">
        <v>3999.36</v>
      </c>
      <c r="I134" s="25">
        <v>1699.74</v>
      </c>
      <c r="J134" s="24">
        <v>0</v>
      </c>
      <c r="K134" s="25" t="s">
        <v>134</v>
      </c>
      <c r="L134" s="25">
        <v>5699.1</v>
      </c>
      <c r="M134" s="25">
        <v>5699.1</v>
      </c>
      <c r="N134" s="29" t="s">
        <v>514</v>
      </c>
      <c r="O134" s="18"/>
    </row>
    <row r="135" s="14" customFormat="1" ht="41" customHeight="1" spans="1:15">
      <c r="A135" s="22">
        <f t="shared" si="4"/>
        <v>133</v>
      </c>
      <c r="B135" s="23" t="s">
        <v>542</v>
      </c>
      <c r="C135" s="23" t="s">
        <v>543</v>
      </c>
      <c r="D135" s="23" t="s">
        <v>109</v>
      </c>
      <c r="E135" s="23" t="s">
        <v>544</v>
      </c>
      <c r="F135" s="24">
        <v>8332</v>
      </c>
      <c r="G135" s="24">
        <v>8332</v>
      </c>
      <c r="H135" s="25">
        <v>3999.36</v>
      </c>
      <c r="I135" s="25">
        <v>1699.74</v>
      </c>
      <c r="J135" s="24">
        <v>0</v>
      </c>
      <c r="K135" s="25" t="s">
        <v>134</v>
      </c>
      <c r="L135" s="25">
        <v>5699.1</v>
      </c>
      <c r="M135" s="25">
        <v>5699.1</v>
      </c>
      <c r="N135" s="29" t="s">
        <v>514</v>
      </c>
      <c r="O135" s="18"/>
    </row>
    <row r="136" s="14" customFormat="1" ht="41" customHeight="1" spans="1:15">
      <c r="A136" s="22">
        <f t="shared" si="4"/>
        <v>134</v>
      </c>
      <c r="B136" s="23" t="s">
        <v>545</v>
      </c>
      <c r="C136" s="23" t="s">
        <v>546</v>
      </c>
      <c r="D136" s="23" t="s">
        <v>109</v>
      </c>
      <c r="E136" s="23" t="s">
        <v>547</v>
      </c>
      <c r="F136" s="24">
        <v>8332</v>
      </c>
      <c r="G136" s="24">
        <v>8332</v>
      </c>
      <c r="H136" s="25">
        <v>3999.36</v>
      </c>
      <c r="I136" s="25">
        <v>1699.74</v>
      </c>
      <c r="J136" s="24">
        <v>0</v>
      </c>
      <c r="K136" s="25" t="s">
        <v>134</v>
      </c>
      <c r="L136" s="25">
        <v>5699.1</v>
      </c>
      <c r="M136" s="25">
        <v>5699.1</v>
      </c>
      <c r="N136" s="29">
        <v>28</v>
      </c>
      <c r="O136" s="18"/>
    </row>
    <row r="137" s="14" customFormat="1" ht="41" customHeight="1" spans="1:15">
      <c r="A137" s="22">
        <f t="shared" si="4"/>
        <v>135</v>
      </c>
      <c r="B137" s="23" t="s">
        <v>548</v>
      </c>
      <c r="C137" s="23" t="s">
        <v>549</v>
      </c>
      <c r="D137" s="23" t="s">
        <v>109</v>
      </c>
      <c r="E137" s="23" t="s">
        <v>550</v>
      </c>
      <c r="F137" s="24">
        <v>8332</v>
      </c>
      <c r="G137" s="24">
        <v>8332</v>
      </c>
      <c r="H137" s="25">
        <v>3999.36</v>
      </c>
      <c r="I137" s="25">
        <v>1699.74</v>
      </c>
      <c r="J137" s="24">
        <v>0</v>
      </c>
      <c r="K137" s="25" t="s">
        <v>134</v>
      </c>
      <c r="L137" s="25">
        <v>5699.1</v>
      </c>
      <c r="M137" s="25">
        <v>5699.1</v>
      </c>
      <c r="N137" s="29" t="s">
        <v>443</v>
      </c>
      <c r="O137" s="18"/>
    </row>
    <row r="138" s="14" customFormat="1" ht="41" customHeight="1" spans="1:15">
      <c r="A138" s="22">
        <f t="shared" si="4"/>
        <v>136</v>
      </c>
      <c r="B138" s="23" t="s">
        <v>551</v>
      </c>
      <c r="C138" s="23" t="s">
        <v>552</v>
      </c>
      <c r="D138" s="23" t="s">
        <v>109</v>
      </c>
      <c r="E138" s="23" t="s">
        <v>553</v>
      </c>
      <c r="F138" s="24">
        <v>8332</v>
      </c>
      <c r="G138" s="24">
        <v>8332</v>
      </c>
      <c r="H138" s="25">
        <v>3999.36</v>
      </c>
      <c r="I138" s="25">
        <v>1699.74</v>
      </c>
      <c r="J138" s="24">
        <v>0</v>
      </c>
      <c r="K138" s="25" t="s">
        <v>134</v>
      </c>
      <c r="L138" s="25">
        <v>5699.1</v>
      </c>
      <c r="M138" s="25">
        <v>5699.1</v>
      </c>
      <c r="N138" s="29" t="s">
        <v>443</v>
      </c>
      <c r="O138" s="18"/>
    </row>
    <row r="139" s="14" customFormat="1" ht="41" customHeight="1" spans="1:15">
      <c r="A139" s="22">
        <f t="shared" si="4"/>
        <v>137</v>
      </c>
      <c r="B139" s="23" t="s">
        <v>554</v>
      </c>
      <c r="C139" s="23" t="s">
        <v>555</v>
      </c>
      <c r="D139" s="23" t="s">
        <v>109</v>
      </c>
      <c r="E139" s="23" t="s">
        <v>556</v>
      </c>
      <c r="F139" s="24">
        <v>8332</v>
      </c>
      <c r="G139" s="24">
        <v>8332</v>
      </c>
      <c r="H139" s="25">
        <v>3999.36</v>
      </c>
      <c r="I139" s="25">
        <v>1699.74</v>
      </c>
      <c r="J139" s="24">
        <v>0</v>
      </c>
      <c r="K139" s="25" t="s">
        <v>134</v>
      </c>
      <c r="L139" s="25">
        <v>5699.1</v>
      </c>
      <c r="M139" s="25">
        <v>5699.1</v>
      </c>
      <c r="N139" s="29">
        <v>14</v>
      </c>
      <c r="O139" s="18"/>
    </row>
    <row r="140" s="14" customFormat="1" ht="41" customHeight="1" spans="1:15">
      <c r="A140" s="22">
        <f t="shared" si="4"/>
        <v>138</v>
      </c>
      <c r="B140" s="23" t="s">
        <v>557</v>
      </c>
      <c r="C140" s="23" t="s">
        <v>558</v>
      </c>
      <c r="D140" s="23" t="s">
        <v>109</v>
      </c>
      <c r="E140" s="23" t="s">
        <v>559</v>
      </c>
      <c r="F140" s="24">
        <v>8332</v>
      </c>
      <c r="G140" s="24">
        <v>8332</v>
      </c>
      <c r="H140" s="25">
        <v>3999.36</v>
      </c>
      <c r="I140" s="25">
        <v>1699.74</v>
      </c>
      <c r="J140" s="24">
        <v>0</v>
      </c>
      <c r="K140" s="25" t="s">
        <v>134</v>
      </c>
      <c r="L140" s="25">
        <v>5699.1</v>
      </c>
      <c r="M140" s="25">
        <v>5699.1</v>
      </c>
      <c r="N140" s="29" t="s">
        <v>443</v>
      </c>
      <c r="O140" s="18"/>
    </row>
    <row r="141" s="14" customFormat="1" ht="41" customHeight="1" spans="1:15">
      <c r="A141" s="22">
        <f t="shared" si="4"/>
        <v>139</v>
      </c>
      <c r="B141" s="23" t="s">
        <v>560</v>
      </c>
      <c r="C141" s="23" t="s">
        <v>561</v>
      </c>
      <c r="D141" s="23" t="s">
        <v>109</v>
      </c>
      <c r="E141" s="23" t="s">
        <v>562</v>
      </c>
      <c r="F141" s="24">
        <v>8332</v>
      </c>
      <c r="G141" s="24">
        <v>8332</v>
      </c>
      <c r="H141" s="25">
        <v>3999.36</v>
      </c>
      <c r="I141" s="25">
        <v>1699.74</v>
      </c>
      <c r="J141" s="24">
        <v>0</v>
      </c>
      <c r="K141" s="25" t="s">
        <v>134</v>
      </c>
      <c r="L141" s="25">
        <v>5699.1</v>
      </c>
      <c r="M141" s="25">
        <v>5699.1</v>
      </c>
      <c r="N141" s="29" t="s">
        <v>443</v>
      </c>
      <c r="O141" s="18"/>
    </row>
    <row r="142" s="14" customFormat="1" ht="41" customHeight="1" spans="1:15">
      <c r="A142" s="22">
        <f t="shared" si="4"/>
        <v>140</v>
      </c>
      <c r="B142" s="23" t="s">
        <v>563</v>
      </c>
      <c r="C142" s="23" t="s">
        <v>564</v>
      </c>
      <c r="D142" s="23" t="s">
        <v>109</v>
      </c>
      <c r="E142" s="23" t="s">
        <v>565</v>
      </c>
      <c r="F142" s="24">
        <v>8332</v>
      </c>
      <c r="G142" s="24">
        <v>8332</v>
      </c>
      <c r="H142" s="25">
        <v>3999.36</v>
      </c>
      <c r="I142" s="25">
        <v>1699.74</v>
      </c>
      <c r="J142" s="24">
        <v>0</v>
      </c>
      <c r="K142" s="25" t="s">
        <v>134</v>
      </c>
      <c r="L142" s="25">
        <v>5699.1</v>
      </c>
      <c r="M142" s="25">
        <v>5699.1</v>
      </c>
      <c r="N142" s="29" t="s">
        <v>514</v>
      </c>
      <c r="O142" s="18"/>
    </row>
    <row r="143" s="14" customFormat="1" ht="41" customHeight="1" spans="1:15">
      <c r="A143" s="22">
        <f t="shared" si="4"/>
        <v>141</v>
      </c>
      <c r="B143" s="23" t="s">
        <v>566</v>
      </c>
      <c r="C143" s="23" t="s">
        <v>567</v>
      </c>
      <c r="D143" s="23" t="s">
        <v>109</v>
      </c>
      <c r="E143" s="23" t="s">
        <v>568</v>
      </c>
      <c r="F143" s="24">
        <v>8332</v>
      </c>
      <c r="G143" s="24">
        <v>8332</v>
      </c>
      <c r="H143" s="25">
        <v>3999.36</v>
      </c>
      <c r="I143" s="25">
        <v>1699.74</v>
      </c>
      <c r="J143" s="24">
        <v>0</v>
      </c>
      <c r="K143" s="25" t="s">
        <v>134</v>
      </c>
      <c r="L143" s="25">
        <v>5699.1</v>
      </c>
      <c r="M143" s="25">
        <v>5699.1</v>
      </c>
      <c r="N143" s="29">
        <v>28</v>
      </c>
      <c r="O143" s="18"/>
    </row>
    <row r="144" s="14" customFormat="1" ht="41" customHeight="1" spans="1:15">
      <c r="A144" s="22">
        <f t="shared" si="4"/>
        <v>142</v>
      </c>
      <c r="B144" s="23" t="s">
        <v>569</v>
      </c>
      <c r="C144" s="23" t="s">
        <v>570</v>
      </c>
      <c r="D144" s="23" t="s">
        <v>109</v>
      </c>
      <c r="E144" s="23" t="s">
        <v>571</v>
      </c>
      <c r="F144" s="24">
        <v>8332</v>
      </c>
      <c r="G144" s="24">
        <v>8332</v>
      </c>
      <c r="H144" s="25">
        <v>3999.36</v>
      </c>
      <c r="I144" s="25">
        <v>1699.74</v>
      </c>
      <c r="J144" s="24">
        <v>0</v>
      </c>
      <c r="K144" s="25" t="s">
        <v>134</v>
      </c>
      <c r="L144" s="25">
        <v>5699.1</v>
      </c>
      <c r="M144" s="25">
        <v>5699.1</v>
      </c>
      <c r="N144" s="29" t="s">
        <v>514</v>
      </c>
      <c r="O144" s="18"/>
    </row>
    <row r="145" s="14" customFormat="1" ht="41" customHeight="1" spans="1:15">
      <c r="A145" s="22">
        <f t="shared" si="4"/>
        <v>143</v>
      </c>
      <c r="B145" s="23" t="s">
        <v>572</v>
      </c>
      <c r="C145" s="23" t="s">
        <v>573</v>
      </c>
      <c r="D145" s="23" t="s">
        <v>109</v>
      </c>
      <c r="E145" s="23" t="s">
        <v>574</v>
      </c>
      <c r="F145" s="24">
        <v>8332</v>
      </c>
      <c r="G145" s="24">
        <v>8332</v>
      </c>
      <c r="H145" s="25">
        <v>3999.36</v>
      </c>
      <c r="I145" s="25">
        <v>1699.74</v>
      </c>
      <c r="J145" s="24">
        <v>0</v>
      </c>
      <c r="K145" s="25" t="s">
        <v>134</v>
      </c>
      <c r="L145" s="25">
        <v>5699.1</v>
      </c>
      <c r="M145" s="25">
        <v>5699.1</v>
      </c>
      <c r="N145" s="29">
        <v>28</v>
      </c>
      <c r="O145" s="18"/>
    </row>
    <row r="146" s="14" customFormat="1" ht="41" customHeight="1" spans="1:15">
      <c r="A146" s="22">
        <f t="shared" si="4"/>
        <v>144</v>
      </c>
      <c r="B146" s="23" t="s">
        <v>575</v>
      </c>
      <c r="C146" s="23" t="s">
        <v>576</v>
      </c>
      <c r="D146" s="23" t="s">
        <v>109</v>
      </c>
      <c r="E146" s="23" t="s">
        <v>577</v>
      </c>
      <c r="F146" s="24">
        <v>8332</v>
      </c>
      <c r="G146" s="24">
        <v>8332</v>
      </c>
      <c r="H146" s="25">
        <v>3999.36</v>
      </c>
      <c r="I146" s="25">
        <v>1699.74</v>
      </c>
      <c r="J146" s="24">
        <v>0</v>
      </c>
      <c r="K146" s="25" t="s">
        <v>134</v>
      </c>
      <c r="L146" s="25">
        <v>5699.1</v>
      </c>
      <c r="M146" s="25">
        <v>5699.1</v>
      </c>
      <c r="N146" s="29" t="s">
        <v>443</v>
      </c>
      <c r="O146" s="18"/>
    </row>
    <row r="147" s="14" customFormat="1" ht="41" customHeight="1" spans="1:15">
      <c r="A147" s="22">
        <f t="shared" si="4"/>
        <v>145</v>
      </c>
      <c r="B147" s="23" t="s">
        <v>578</v>
      </c>
      <c r="C147" s="23" t="s">
        <v>579</v>
      </c>
      <c r="D147" s="23" t="s">
        <v>109</v>
      </c>
      <c r="E147" s="23" t="s">
        <v>580</v>
      </c>
      <c r="F147" s="24">
        <v>8332</v>
      </c>
      <c r="G147" s="24">
        <v>8332</v>
      </c>
      <c r="H147" s="25">
        <v>3999.36</v>
      </c>
      <c r="I147" s="25">
        <v>1699.74</v>
      </c>
      <c r="J147" s="24">
        <v>0</v>
      </c>
      <c r="K147" s="25" t="s">
        <v>134</v>
      </c>
      <c r="L147" s="25">
        <v>5699.1</v>
      </c>
      <c r="M147" s="25">
        <v>5699.1</v>
      </c>
      <c r="N147" s="29" t="s">
        <v>514</v>
      </c>
      <c r="O147" s="18"/>
    </row>
    <row r="148" s="14" customFormat="1" ht="41" customHeight="1" spans="1:15">
      <c r="A148" s="22">
        <f t="shared" si="4"/>
        <v>146</v>
      </c>
      <c r="B148" s="23" t="s">
        <v>581</v>
      </c>
      <c r="C148" s="23" t="s">
        <v>582</v>
      </c>
      <c r="D148" s="23" t="s">
        <v>109</v>
      </c>
      <c r="E148" s="23" t="s">
        <v>583</v>
      </c>
      <c r="F148" s="24">
        <v>8332</v>
      </c>
      <c r="G148" s="24">
        <v>8332</v>
      </c>
      <c r="H148" s="25">
        <v>3999.36</v>
      </c>
      <c r="I148" s="25">
        <v>1699.74</v>
      </c>
      <c r="J148" s="24">
        <v>0</v>
      </c>
      <c r="K148" s="25" t="s">
        <v>134</v>
      </c>
      <c r="L148" s="25">
        <v>5699.1</v>
      </c>
      <c r="M148" s="25">
        <v>5699.1</v>
      </c>
      <c r="N148" s="29">
        <v>28</v>
      </c>
      <c r="O148" s="18"/>
    </row>
    <row r="149" s="14" customFormat="1" ht="41" customHeight="1" spans="1:15">
      <c r="A149" s="22">
        <f t="shared" si="4"/>
        <v>147</v>
      </c>
      <c r="B149" s="23" t="s">
        <v>584</v>
      </c>
      <c r="C149" s="23" t="s">
        <v>585</v>
      </c>
      <c r="D149" s="23" t="s">
        <v>109</v>
      </c>
      <c r="E149" s="23" t="s">
        <v>586</v>
      </c>
      <c r="F149" s="24">
        <v>8332</v>
      </c>
      <c r="G149" s="24">
        <v>8332</v>
      </c>
      <c r="H149" s="25">
        <v>3999.36</v>
      </c>
      <c r="I149" s="25">
        <v>1699.74</v>
      </c>
      <c r="J149" s="24">
        <v>0</v>
      </c>
      <c r="K149" s="25" t="s">
        <v>134</v>
      </c>
      <c r="L149" s="25">
        <v>5699.1</v>
      </c>
      <c r="M149" s="25">
        <v>5699.1</v>
      </c>
      <c r="N149" s="29" t="s">
        <v>514</v>
      </c>
      <c r="O149" s="18"/>
    </row>
    <row r="150" s="14" customFormat="1" ht="41" customHeight="1" spans="1:15">
      <c r="A150" s="22">
        <f t="shared" si="4"/>
        <v>148</v>
      </c>
      <c r="B150" s="23" t="s">
        <v>587</v>
      </c>
      <c r="C150" s="23" t="s">
        <v>588</v>
      </c>
      <c r="D150" s="23" t="s">
        <v>109</v>
      </c>
      <c r="E150" s="23" t="s">
        <v>589</v>
      </c>
      <c r="F150" s="24">
        <v>8332</v>
      </c>
      <c r="G150" s="24">
        <v>8332</v>
      </c>
      <c r="H150" s="25">
        <v>3999.36</v>
      </c>
      <c r="I150" s="25">
        <v>1699.74</v>
      </c>
      <c r="J150" s="24">
        <v>0</v>
      </c>
      <c r="K150" s="25" t="s">
        <v>134</v>
      </c>
      <c r="L150" s="25">
        <v>5699.1</v>
      </c>
      <c r="M150" s="25">
        <v>5699.1</v>
      </c>
      <c r="N150" s="29" t="s">
        <v>514</v>
      </c>
      <c r="O150" s="18"/>
    </row>
    <row r="151" s="14" customFormat="1" ht="41" customHeight="1" spans="1:15">
      <c r="A151" s="22">
        <f t="shared" si="4"/>
        <v>149</v>
      </c>
      <c r="B151" s="23" t="s">
        <v>590</v>
      </c>
      <c r="C151" s="23" t="s">
        <v>591</v>
      </c>
      <c r="D151" s="23" t="s">
        <v>109</v>
      </c>
      <c r="E151" s="23" t="s">
        <v>592</v>
      </c>
      <c r="F151" s="24">
        <v>8332</v>
      </c>
      <c r="G151" s="24">
        <v>8332</v>
      </c>
      <c r="H151" s="25">
        <v>3999.36</v>
      </c>
      <c r="I151" s="25">
        <v>1699.74</v>
      </c>
      <c r="J151" s="24">
        <v>0</v>
      </c>
      <c r="K151" s="25" t="s">
        <v>134</v>
      </c>
      <c r="L151" s="25">
        <v>5699.1</v>
      </c>
      <c r="M151" s="25">
        <v>5699.1</v>
      </c>
      <c r="N151" s="29" t="s">
        <v>514</v>
      </c>
      <c r="O151" s="18"/>
    </row>
    <row r="152" s="14" customFormat="1" ht="41" customHeight="1" spans="1:15">
      <c r="A152" s="22">
        <f t="shared" si="4"/>
        <v>150</v>
      </c>
      <c r="B152" s="23" t="s">
        <v>593</v>
      </c>
      <c r="C152" s="23" t="s">
        <v>594</v>
      </c>
      <c r="D152" s="23" t="s">
        <v>109</v>
      </c>
      <c r="E152" s="23" t="s">
        <v>595</v>
      </c>
      <c r="F152" s="24">
        <v>8332</v>
      </c>
      <c r="G152" s="24">
        <v>8332</v>
      </c>
      <c r="H152" s="25">
        <v>3999.36</v>
      </c>
      <c r="I152" s="25">
        <v>1699.74</v>
      </c>
      <c r="J152" s="24">
        <v>0</v>
      </c>
      <c r="K152" s="25" t="s">
        <v>134</v>
      </c>
      <c r="L152" s="25">
        <v>5699.1</v>
      </c>
      <c r="M152" s="25">
        <v>5699.1</v>
      </c>
      <c r="N152" s="29">
        <v>28</v>
      </c>
      <c r="O152" s="18"/>
    </row>
    <row r="153" s="14" customFormat="1" ht="41" customHeight="1" spans="1:15">
      <c r="A153" s="22">
        <f t="shared" si="4"/>
        <v>151</v>
      </c>
      <c r="B153" s="23" t="s">
        <v>596</v>
      </c>
      <c r="C153" s="23" t="s">
        <v>597</v>
      </c>
      <c r="D153" s="23" t="s">
        <v>109</v>
      </c>
      <c r="E153" s="23" t="s">
        <v>598</v>
      </c>
      <c r="F153" s="24">
        <v>8332</v>
      </c>
      <c r="G153" s="24">
        <v>8332</v>
      </c>
      <c r="H153" s="25">
        <v>3999.36</v>
      </c>
      <c r="I153" s="25">
        <v>1699.74</v>
      </c>
      <c r="J153" s="24">
        <v>0</v>
      </c>
      <c r="K153" s="25" t="s">
        <v>134</v>
      </c>
      <c r="L153" s="25">
        <v>5699.1</v>
      </c>
      <c r="M153" s="25">
        <v>5699.1</v>
      </c>
      <c r="N153" s="29">
        <v>26</v>
      </c>
      <c r="O153" s="18"/>
    </row>
    <row r="154" s="14" customFormat="1" ht="41" customHeight="1" spans="1:15">
      <c r="A154" s="22">
        <f t="shared" si="4"/>
        <v>152</v>
      </c>
      <c r="B154" s="23" t="s">
        <v>599</v>
      </c>
      <c r="C154" s="23" t="s">
        <v>600</v>
      </c>
      <c r="D154" s="23" t="s">
        <v>109</v>
      </c>
      <c r="E154" s="23" t="s">
        <v>601</v>
      </c>
      <c r="F154" s="24">
        <v>7305</v>
      </c>
      <c r="G154" s="24">
        <v>7305</v>
      </c>
      <c r="H154" s="25">
        <v>3506.4</v>
      </c>
      <c r="I154" s="25">
        <v>1490.22</v>
      </c>
      <c r="J154" s="24">
        <v>0</v>
      </c>
      <c r="K154" s="25" t="s">
        <v>134</v>
      </c>
      <c r="L154" s="25">
        <v>4996.62</v>
      </c>
      <c r="M154" s="25">
        <v>4996.62</v>
      </c>
      <c r="N154" s="29" t="s">
        <v>443</v>
      </c>
      <c r="O154" s="18"/>
    </row>
    <row r="155" s="14" customFormat="1" ht="41" customHeight="1" spans="1:15">
      <c r="A155" s="22">
        <f t="shared" si="4"/>
        <v>153</v>
      </c>
      <c r="B155" s="23" t="s">
        <v>602</v>
      </c>
      <c r="C155" s="23" t="s">
        <v>603</v>
      </c>
      <c r="D155" s="23" t="s">
        <v>109</v>
      </c>
      <c r="E155" s="23" t="s">
        <v>604</v>
      </c>
      <c r="F155" s="24">
        <v>8332</v>
      </c>
      <c r="G155" s="24">
        <v>8332</v>
      </c>
      <c r="H155" s="25">
        <v>3999.36</v>
      </c>
      <c r="I155" s="25">
        <v>1699.74</v>
      </c>
      <c r="J155" s="24">
        <v>0</v>
      </c>
      <c r="K155" s="25" t="s">
        <v>134</v>
      </c>
      <c r="L155" s="25">
        <v>5699.1</v>
      </c>
      <c r="M155" s="25">
        <v>5699.1</v>
      </c>
      <c r="N155" s="29">
        <v>28</v>
      </c>
      <c r="O155" s="18"/>
    </row>
    <row r="156" s="14" customFormat="1" ht="41" customHeight="1" spans="1:15">
      <c r="A156" s="22">
        <f t="shared" si="4"/>
        <v>154</v>
      </c>
      <c r="B156" s="23" t="s">
        <v>605</v>
      </c>
      <c r="C156" s="23" t="s">
        <v>606</v>
      </c>
      <c r="D156" s="23" t="s">
        <v>109</v>
      </c>
      <c r="E156" s="23" t="s">
        <v>607</v>
      </c>
      <c r="F156" s="24">
        <v>8332</v>
      </c>
      <c r="G156" s="24">
        <v>8332</v>
      </c>
      <c r="H156" s="25">
        <v>3999.36</v>
      </c>
      <c r="I156" s="25">
        <v>1699.74</v>
      </c>
      <c r="J156" s="24">
        <v>0</v>
      </c>
      <c r="K156" s="25" t="s">
        <v>134</v>
      </c>
      <c r="L156" s="25">
        <v>5699.1</v>
      </c>
      <c r="M156" s="25">
        <v>5699.1</v>
      </c>
      <c r="N156" s="29" t="s">
        <v>443</v>
      </c>
      <c r="O156" s="18"/>
    </row>
    <row r="157" s="14" customFormat="1" ht="41" customHeight="1" spans="1:15">
      <c r="A157" s="22">
        <f t="shared" si="4"/>
        <v>155</v>
      </c>
      <c r="B157" s="23" t="s">
        <v>608</v>
      </c>
      <c r="C157" s="23" t="s">
        <v>609</v>
      </c>
      <c r="D157" s="23" t="s">
        <v>109</v>
      </c>
      <c r="E157" s="23" t="s">
        <v>610</v>
      </c>
      <c r="F157" s="24">
        <v>8332</v>
      </c>
      <c r="G157" s="24">
        <v>8332</v>
      </c>
      <c r="H157" s="25">
        <v>3999.36</v>
      </c>
      <c r="I157" s="25">
        <v>1699.74</v>
      </c>
      <c r="J157" s="24">
        <v>0</v>
      </c>
      <c r="K157" s="25" t="s">
        <v>134</v>
      </c>
      <c r="L157" s="25">
        <v>5699.1</v>
      </c>
      <c r="M157" s="25">
        <v>5699.1</v>
      </c>
      <c r="N157" s="29" t="s">
        <v>443</v>
      </c>
      <c r="O157" s="18"/>
    </row>
    <row r="158" s="14" customFormat="1" ht="41" customHeight="1" spans="1:15">
      <c r="A158" s="22">
        <f t="shared" si="4"/>
        <v>156</v>
      </c>
      <c r="B158" s="23" t="s">
        <v>611</v>
      </c>
      <c r="C158" s="23" t="s">
        <v>612</v>
      </c>
      <c r="D158" s="23" t="s">
        <v>109</v>
      </c>
      <c r="E158" s="23" t="s">
        <v>613</v>
      </c>
      <c r="F158" s="24">
        <v>8332</v>
      </c>
      <c r="G158" s="24">
        <v>8332</v>
      </c>
      <c r="H158" s="25">
        <v>3999.36</v>
      </c>
      <c r="I158" s="25">
        <v>1699.74</v>
      </c>
      <c r="J158" s="24">
        <v>0</v>
      </c>
      <c r="K158" s="25" t="s">
        <v>134</v>
      </c>
      <c r="L158" s="25">
        <v>5699.1</v>
      </c>
      <c r="M158" s="25">
        <v>5699.1</v>
      </c>
      <c r="N158" s="29">
        <v>28</v>
      </c>
      <c r="O158" s="18"/>
    </row>
    <row r="159" s="14" customFormat="1" ht="41" customHeight="1" spans="1:15">
      <c r="A159" s="22">
        <f t="shared" si="4"/>
        <v>157</v>
      </c>
      <c r="B159" s="23" t="s">
        <v>614</v>
      </c>
      <c r="C159" s="23" t="s">
        <v>615</v>
      </c>
      <c r="D159" s="23" t="s">
        <v>109</v>
      </c>
      <c r="E159" s="23" t="s">
        <v>616</v>
      </c>
      <c r="F159" s="24">
        <v>7824</v>
      </c>
      <c r="G159" s="24">
        <v>7824</v>
      </c>
      <c r="H159" s="25">
        <v>3755.52</v>
      </c>
      <c r="I159" s="25">
        <v>1596.09</v>
      </c>
      <c r="J159" s="24">
        <v>0</v>
      </c>
      <c r="K159" s="25" t="s">
        <v>134</v>
      </c>
      <c r="L159" s="25">
        <v>5351.61</v>
      </c>
      <c r="M159" s="25">
        <v>5351.61</v>
      </c>
      <c r="N159" s="29" t="s">
        <v>443</v>
      </c>
      <c r="O159" s="18"/>
    </row>
    <row r="160" s="14" customFormat="1" ht="41" customHeight="1" spans="1:15">
      <c r="A160" s="22">
        <f t="shared" si="4"/>
        <v>158</v>
      </c>
      <c r="B160" s="23" t="s">
        <v>617</v>
      </c>
      <c r="C160" s="23" t="s">
        <v>618</v>
      </c>
      <c r="D160" s="23" t="s">
        <v>109</v>
      </c>
      <c r="E160" s="23" t="s">
        <v>619</v>
      </c>
      <c r="F160" s="24">
        <v>8332</v>
      </c>
      <c r="G160" s="24">
        <v>8332</v>
      </c>
      <c r="H160" s="25">
        <v>3999.36</v>
      </c>
      <c r="I160" s="25">
        <v>1699.74</v>
      </c>
      <c r="J160" s="24">
        <v>0</v>
      </c>
      <c r="K160" s="25" t="s">
        <v>134</v>
      </c>
      <c r="L160" s="25">
        <v>5699.1</v>
      </c>
      <c r="M160" s="25">
        <v>5699.1</v>
      </c>
      <c r="N160" s="29" t="s">
        <v>443</v>
      </c>
      <c r="O160" s="18"/>
    </row>
    <row r="161" s="14" customFormat="1" ht="41" customHeight="1" spans="1:15">
      <c r="A161" s="22">
        <f t="shared" si="4"/>
        <v>159</v>
      </c>
      <c r="B161" s="23" t="s">
        <v>620</v>
      </c>
      <c r="C161" s="23" t="s">
        <v>621</v>
      </c>
      <c r="D161" s="23" t="s">
        <v>109</v>
      </c>
      <c r="E161" s="23" t="s">
        <v>622</v>
      </c>
      <c r="F161" s="24">
        <v>8332</v>
      </c>
      <c r="G161" s="24">
        <v>8332</v>
      </c>
      <c r="H161" s="25">
        <v>3999.36</v>
      </c>
      <c r="I161" s="25">
        <v>1699.74</v>
      </c>
      <c r="J161" s="24">
        <v>0</v>
      </c>
      <c r="K161" s="25" t="s">
        <v>134</v>
      </c>
      <c r="L161" s="25">
        <v>5699.1</v>
      </c>
      <c r="M161" s="25">
        <v>5699.1</v>
      </c>
      <c r="N161" s="29" t="s">
        <v>443</v>
      </c>
      <c r="O161" s="18"/>
    </row>
    <row r="162" s="14" customFormat="1" ht="41" customHeight="1" spans="1:15">
      <c r="A162" s="22">
        <f t="shared" si="4"/>
        <v>160</v>
      </c>
      <c r="B162" s="23" t="s">
        <v>623</v>
      </c>
      <c r="C162" s="23" t="s">
        <v>624</v>
      </c>
      <c r="D162" s="23" t="s">
        <v>109</v>
      </c>
      <c r="E162" s="23" t="s">
        <v>625</v>
      </c>
      <c r="F162" s="24">
        <v>8332</v>
      </c>
      <c r="G162" s="24">
        <v>8332</v>
      </c>
      <c r="H162" s="25">
        <v>3999.36</v>
      </c>
      <c r="I162" s="25">
        <v>1699.74</v>
      </c>
      <c r="J162" s="24">
        <v>0</v>
      </c>
      <c r="K162" s="25" t="s">
        <v>134</v>
      </c>
      <c r="L162" s="25">
        <v>5699.1</v>
      </c>
      <c r="M162" s="25">
        <v>5699.1</v>
      </c>
      <c r="N162" s="29" t="s">
        <v>443</v>
      </c>
      <c r="O162" s="18"/>
    </row>
    <row r="163" s="14" customFormat="1" ht="41" customHeight="1" spans="1:15">
      <c r="A163" s="22">
        <f t="shared" si="4"/>
        <v>161</v>
      </c>
      <c r="B163" s="23" t="s">
        <v>626</v>
      </c>
      <c r="C163" s="23" t="s">
        <v>627</v>
      </c>
      <c r="D163" s="23" t="s">
        <v>109</v>
      </c>
      <c r="E163" s="23" t="s">
        <v>628</v>
      </c>
      <c r="F163" s="24">
        <v>8332</v>
      </c>
      <c r="G163" s="24">
        <v>8332</v>
      </c>
      <c r="H163" s="25">
        <v>3999.36</v>
      </c>
      <c r="I163" s="25">
        <v>1699.74</v>
      </c>
      <c r="J163" s="24">
        <v>0</v>
      </c>
      <c r="K163" s="25" t="s">
        <v>134</v>
      </c>
      <c r="L163" s="25">
        <v>5699.1</v>
      </c>
      <c r="M163" s="25">
        <v>5699.1</v>
      </c>
      <c r="N163" s="29" t="s">
        <v>514</v>
      </c>
      <c r="O163" s="18"/>
    </row>
    <row r="164" s="14" customFormat="1" ht="41" customHeight="1" spans="1:15">
      <c r="A164" s="22">
        <f t="shared" si="4"/>
        <v>162</v>
      </c>
      <c r="B164" s="23" t="s">
        <v>629</v>
      </c>
      <c r="C164" s="23" t="s">
        <v>630</v>
      </c>
      <c r="D164" s="23" t="s">
        <v>109</v>
      </c>
      <c r="E164" s="23" t="s">
        <v>631</v>
      </c>
      <c r="F164" s="24">
        <v>8332</v>
      </c>
      <c r="G164" s="24">
        <v>8332</v>
      </c>
      <c r="H164" s="25">
        <v>3999.36</v>
      </c>
      <c r="I164" s="25">
        <v>1699.74</v>
      </c>
      <c r="J164" s="24">
        <v>0</v>
      </c>
      <c r="K164" s="25" t="s">
        <v>134</v>
      </c>
      <c r="L164" s="25">
        <v>5699.1</v>
      </c>
      <c r="M164" s="25">
        <v>5699.1</v>
      </c>
      <c r="N164" s="29" t="s">
        <v>443</v>
      </c>
      <c r="O164" s="18"/>
    </row>
    <row r="165" s="14" customFormat="1" ht="41" customHeight="1" spans="1:15">
      <c r="A165" s="22">
        <f t="shared" si="4"/>
        <v>163</v>
      </c>
      <c r="B165" s="23" t="s">
        <v>632</v>
      </c>
      <c r="C165" s="23" t="s">
        <v>633</v>
      </c>
      <c r="D165" s="23" t="s">
        <v>109</v>
      </c>
      <c r="E165" s="23" t="s">
        <v>634</v>
      </c>
      <c r="F165" s="24">
        <v>8332</v>
      </c>
      <c r="G165" s="24">
        <v>8332</v>
      </c>
      <c r="H165" s="25">
        <v>3999.36</v>
      </c>
      <c r="I165" s="25">
        <v>1699.74</v>
      </c>
      <c r="J165" s="24">
        <v>0</v>
      </c>
      <c r="K165" s="25" t="s">
        <v>134</v>
      </c>
      <c r="L165" s="25">
        <v>5699.1</v>
      </c>
      <c r="M165" s="25">
        <v>5699.1</v>
      </c>
      <c r="N165" s="29" t="s">
        <v>514</v>
      </c>
      <c r="O165" s="18"/>
    </row>
    <row r="166" s="14" customFormat="1" ht="41" customHeight="1" spans="1:15">
      <c r="A166" s="22">
        <f t="shared" si="4"/>
        <v>164</v>
      </c>
      <c r="B166" s="23" t="s">
        <v>635</v>
      </c>
      <c r="C166" s="23" t="s">
        <v>636</v>
      </c>
      <c r="D166" s="23" t="s">
        <v>109</v>
      </c>
      <c r="E166" s="23" t="s">
        <v>637</v>
      </c>
      <c r="F166" s="24">
        <v>8332</v>
      </c>
      <c r="G166" s="24">
        <v>8332</v>
      </c>
      <c r="H166" s="25">
        <v>3999.36</v>
      </c>
      <c r="I166" s="25">
        <v>1699.74</v>
      </c>
      <c r="J166" s="24">
        <v>0</v>
      </c>
      <c r="K166" s="25" t="s">
        <v>134</v>
      </c>
      <c r="L166" s="25">
        <v>5699.1</v>
      </c>
      <c r="M166" s="25">
        <v>5699.1</v>
      </c>
      <c r="N166" s="29" t="s">
        <v>514</v>
      </c>
      <c r="O166" s="18"/>
    </row>
    <row r="167" s="14" customFormat="1" ht="41" customHeight="1" spans="1:15">
      <c r="A167" s="22">
        <f t="shared" si="4"/>
        <v>165</v>
      </c>
      <c r="B167" s="23" t="s">
        <v>638</v>
      </c>
      <c r="C167" s="23" t="s">
        <v>639</v>
      </c>
      <c r="D167" s="23" t="s">
        <v>109</v>
      </c>
      <c r="E167" s="23" t="s">
        <v>640</v>
      </c>
      <c r="F167" s="24">
        <v>7732</v>
      </c>
      <c r="G167" s="24">
        <v>7732</v>
      </c>
      <c r="H167" s="25">
        <v>3711.36</v>
      </c>
      <c r="I167" s="25">
        <v>1577.34</v>
      </c>
      <c r="J167" s="24">
        <v>0</v>
      </c>
      <c r="K167" s="25" t="s">
        <v>134</v>
      </c>
      <c r="L167" s="25">
        <v>5288.7</v>
      </c>
      <c r="M167" s="25">
        <v>5288.7</v>
      </c>
      <c r="N167" s="29" t="s">
        <v>514</v>
      </c>
      <c r="O167" s="18"/>
    </row>
    <row r="168" s="14" customFormat="1" ht="41" customHeight="1" spans="1:15">
      <c r="A168" s="22">
        <f t="shared" si="4"/>
        <v>166</v>
      </c>
      <c r="B168" s="23" t="s">
        <v>641</v>
      </c>
      <c r="C168" s="23" t="s">
        <v>642</v>
      </c>
      <c r="D168" s="23" t="s">
        <v>109</v>
      </c>
      <c r="E168" s="23" t="s">
        <v>643</v>
      </c>
      <c r="F168" s="24">
        <v>8332</v>
      </c>
      <c r="G168" s="24">
        <v>8332</v>
      </c>
      <c r="H168" s="25">
        <v>3999.36</v>
      </c>
      <c r="I168" s="25">
        <v>1699.74</v>
      </c>
      <c r="J168" s="24">
        <v>0</v>
      </c>
      <c r="K168" s="25" t="s">
        <v>134</v>
      </c>
      <c r="L168" s="25">
        <v>5699.1</v>
      </c>
      <c r="M168" s="25">
        <v>5699.1</v>
      </c>
      <c r="N168" s="29" t="s">
        <v>514</v>
      </c>
      <c r="O168" s="18"/>
    </row>
    <row r="169" s="14" customFormat="1" ht="41" customHeight="1" spans="1:15">
      <c r="A169" s="22">
        <f t="shared" si="4"/>
        <v>167</v>
      </c>
      <c r="B169" s="23" t="s">
        <v>644</v>
      </c>
      <c r="C169" s="23" t="s">
        <v>645</v>
      </c>
      <c r="D169" s="23" t="s">
        <v>109</v>
      </c>
      <c r="E169" s="23" t="s">
        <v>646</v>
      </c>
      <c r="F169" s="24">
        <v>8332</v>
      </c>
      <c r="G169" s="24">
        <v>8332</v>
      </c>
      <c r="H169" s="25">
        <v>3999.36</v>
      </c>
      <c r="I169" s="25">
        <v>1699.74</v>
      </c>
      <c r="J169" s="24">
        <v>0</v>
      </c>
      <c r="K169" s="25" t="s">
        <v>134</v>
      </c>
      <c r="L169" s="25">
        <v>5699.1</v>
      </c>
      <c r="M169" s="25">
        <v>5699.1</v>
      </c>
      <c r="N169" s="29" t="s">
        <v>443</v>
      </c>
      <c r="O169" s="18"/>
    </row>
    <row r="170" s="14" customFormat="1" ht="41" customHeight="1" spans="1:15">
      <c r="A170" s="22">
        <f t="shared" si="4"/>
        <v>168</v>
      </c>
      <c r="B170" s="23" t="s">
        <v>647</v>
      </c>
      <c r="C170" s="23" t="s">
        <v>648</v>
      </c>
      <c r="D170" s="23" t="s">
        <v>109</v>
      </c>
      <c r="E170" s="23" t="s">
        <v>276</v>
      </c>
      <c r="F170" s="24">
        <v>8332</v>
      </c>
      <c r="G170" s="24">
        <v>8332</v>
      </c>
      <c r="H170" s="25">
        <v>3999.36</v>
      </c>
      <c r="I170" s="25">
        <v>1699.74</v>
      </c>
      <c r="J170" s="24">
        <v>0</v>
      </c>
      <c r="K170" s="25" t="s">
        <v>134</v>
      </c>
      <c r="L170" s="25">
        <v>5699.1</v>
      </c>
      <c r="M170" s="25">
        <v>5699.1</v>
      </c>
      <c r="N170" s="29" t="s">
        <v>443</v>
      </c>
      <c r="O170" s="18"/>
    </row>
    <row r="171" s="14" customFormat="1" ht="41" customHeight="1" spans="1:15">
      <c r="A171" s="22">
        <f t="shared" si="4"/>
        <v>169</v>
      </c>
      <c r="B171" s="23" t="s">
        <v>649</v>
      </c>
      <c r="C171" s="23" t="s">
        <v>650</v>
      </c>
      <c r="D171" s="23" t="s">
        <v>109</v>
      </c>
      <c r="E171" s="23" t="s">
        <v>651</v>
      </c>
      <c r="F171" s="24">
        <v>8332</v>
      </c>
      <c r="G171" s="24">
        <v>8332</v>
      </c>
      <c r="H171" s="25">
        <v>3999.36</v>
      </c>
      <c r="I171" s="25">
        <v>1699.74</v>
      </c>
      <c r="J171" s="24">
        <v>0</v>
      </c>
      <c r="K171" s="25" t="s">
        <v>134</v>
      </c>
      <c r="L171" s="25">
        <v>5699.1</v>
      </c>
      <c r="M171" s="25">
        <v>5699.1</v>
      </c>
      <c r="N171" s="29" t="s">
        <v>443</v>
      </c>
      <c r="O171" s="18"/>
    </row>
    <row r="172" s="14" customFormat="1" ht="41" customHeight="1" spans="1:15">
      <c r="A172" s="22">
        <f t="shared" si="4"/>
        <v>170</v>
      </c>
      <c r="B172" s="23" t="s">
        <v>652</v>
      </c>
      <c r="C172" s="23" t="s">
        <v>653</v>
      </c>
      <c r="D172" s="23" t="s">
        <v>109</v>
      </c>
      <c r="E172" s="23" t="s">
        <v>654</v>
      </c>
      <c r="F172" s="24">
        <v>8332</v>
      </c>
      <c r="G172" s="24">
        <v>8332</v>
      </c>
      <c r="H172" s="25">
        <v>3999.36</v>
      </c>
      <c r="I172" s="25">
        <v>1699.74</v>
      </c>
      <c r="J172" s="24">
        <v>0</v>
      </c>
      <c r="K172" s="25" t="s">
        <v>134</v>
      </c>
      <c r="L172" s="25">
        <v>5699.1</v>
      </c>
      <c r="M172" s="25">
        <v>5699.1</v>
      </c>
      <c r="N172" s="29" t="s">
        <v>443</v>
      </c>
      <c r="O172" s="18"/>
    </row>
    <row r="173" s="14" customFormat="1" ht="41" customHeight="1" spans="1:15">
      <c r="A173" s="22">
        <f t="shared" si="4"/>
        <v>171</v>
      </c>
      <c r="B173" s="23" t="s">
        <v>655</v>
      </c>
      <c r="C173" s="23" t="s">
        <v>656</v>
      </c>
      <c r="D173" s="23" t="s">
        <v>109</v>
      </c>
      <c r="E173" s="23" t="s">
        <v>657</v>
      </c>
      <c r="F173" s="24">
        <v>8332</v>
      </c>
      <c r="G173" s="24">
        <v>8332</v>
      </c>
      <c r="H173" s="25">
        <v>2666.24</v>
      </c>
      <c r="I173" s="25">
        <v>1133.16</v>
      </c>
      <c r="J173" s="24">
        <v>0</v>
      </c>
      <c r="K173" s="25" t="s">
        <v>658</v>
      </c>
      <c r="L173" s="25">
        <v>3799.4</v>
      </c>
      <c r="M173" s="25">
        <v>3799.4</v>
      </c>
      <c r="N173" s="29" t="s">
        <v>659</v>
      </c>
      <c r="O173" s="18"/>
    </row>
    <row r="174" s="14" customFormat="1" ht="41" customHeight="1" spans="1:15">
      <c r="A174" s="22">
        <f t="shared" si="4"/>
        <v>172</v>
      </c>
      <c r="B174" s="23" t="s">
        <v>660</v>
      </c>
      <c r="C174" s="23" t="s">
        <v>661</v>
      </c>
      <c r="D174" s="23" t="s">
        <v>109</v>
      </c>
      <c r="E174" s="23" t="s">
        <v>662</v>
      </c>
      <c r="F174" s="24">
        <v>8332</v>
      </c>
      <c r="G174" s="24">
        <v>8332</v>
      </c>
      <c r="H174" s="25">
        <v>3999.36</v>
      </c>
      <c r="I174" s="25">
        <v>1699.74</v>
      </c>
      <c r="J174" s="24">
        <v>0</v>
      </c>
      <c r="K174" s="25" t="s">
        <v>134</v>
      </c>
      <c r="L174" s="25">
        <v>5699.1</v>
      </c>
      <c r="M174" s="25">
        <v>5699.1</v>
      </c>
      <c r="N174" s="29" t="s">
        <v>443</v>
      </c>
      <c r="O174" s="18"/>
    </row>
    <row r="175" s="14" customFormat="1" ht="41" customHeight="1" spans="1:15">
      <c r="A175" s="22">
        <f t="shared" si="4"/>
        <v>173</v>
      </c>
      <c r="B175" s="23" t="s">
        <v>663</v>
      </c>
      <c r="C175" s="23" t="s">
        <v>664</v>
      </c>
      <c r="D175" s="23" t="s">
        <v>109</v>
      </c>
      <c r="E175" s="23" t="s">
        <v>665</v>
      </c>
      <c r="F175" s="24">
        <v>8332</v>
      </c>
      <c r="G175" s="24">
        <v>8332</v>
      </c>
      <c r="H175" s="25">
        <v>3999.36</v>
      </c>
      <c r="I175" s="25">
        <v>1699.74</v>
      </c>
      <c r="J175" s="24">
        <v>0</v>
      </c>
      <c r="K175" s="25" t="s">
        <v>134</v>
      </c>
      <c r="L175" s="25">
        <v>5699.1</v>
      </c>
      <c r="M175" s="25">
        <v>5699.1</v>
      </c>
      <c r="N175" s="29" t="s">
        <v>443</v>
      </c>
      <c r="O175" s="18"/>
    </row>
    <row r="176" s="14" customFormat="1" ht="41" customHeight="1" spans="1:15">
      <c r="A176" s="22">
        <f t="shared" si="4"/>
        <v>174</v>
      </c>
      <c r="B176" s="23" t="s">
        <v>666</v>
      </c>
      <c r="C176" s="23" t="s">
        <v>667</v>
      </c>
      <c r="D176" s="23" t="s">
        <v>109</v>
      </c>
      <c r="E176" s="23" t="s">
        <v>668</v>
      </c>
      <c r="F176" s="24">
        <v>8332</v>
      </c>
      <c r="G176" s="24">
        <v>8332</v>
      </c>
      <c r="H176" s="25">
        <v>3999.36</v>
      </c>
      <c r="I176" s="25">
        <v>1699.74</v>
      </c>
      <c r="J176" s="24">
        <v>0</v>
      </c>
      <c r="K176" s="25" t="s">
        <v>134</v>
      </c>
      <c r="L176" s="25">
        <v>5699.1</v>
      </c>
      <c r="M176" s="25">
        <v>5699.1</v>
      </c>
      <c r="N176" s="29" t="s">
        <v>443</v>
      </c>
      <c r="O176" s="18"/>
    </row>
    <row r="177" s="14" customFormat="1" ht="41" customHeight="1" spans="1:15">
      <c r="A177" s="22">
        <f t="shared" si="4"/>
        <v>175</v>
      </c>
      <c r="B177" s="23" t="s">
        <v>669</v>
      </c>
      <c r="C177" s="23" t="s">
        <v>670</v>
      </c>
      <c r="D177" s="23" t="s">
        <v>109</v>
      </c>
      <c r="E177" s="23" t="s">
        <v>671</v>
      </c>
      <c r="F177" s="24">
        <v>8332</v>
      </c>
      <c r="G177" s="24">
        <v>8332</v>
      </c>
      <c r="H177" s="25">
        <v>3999.36</v>
      </c>
      <c r="I177" s="25">
        <v>1699.74</v>
      </c>
      <c r="J177" s="24">
        <v>0</v>
      </c>
      <c r="K177" s="25" t="s">
        <v>134</v>
      </c>
      <c r="L177" s="25">
        <v>5699.1</v>
      </c>
      <c r="M177" s="25">
        <v>5699.1</v>
      </c>
      <c r="N177" s="29" t="s">
        <v>443</v>
      </c>
      <c r="O177" s="18"/>
    </row>
    <row r="178" s="14" customFormat="1" ht="41" customHeight="1" spans="1:15">
      <c r="A178" s="22">
        <f t="shared" si="4"/>
        <v>176</v>
      </c>
      <c r="B178" s="23" t="s">
        <v>672</v>
      </c>
      <c r="C178" s="23" t="s">
        <v>673</v>
      </c>
      <c r="D178" s="23" t="s">
        <v>109</v>
      </c>
      <c r="E178" s="23" t="s">
        <v>674</v>
      </c>
      <c r="F178" s="24">
        <v>8332</v>
      </c>
      <c r="G178" s="24">
        <v>8332</v>
      </c>
      <c r="H178" s="25">
        <v>3999.36</v>
      </c>
      <c r="I178" s="25">
        <v>1699.74</v>
      </c>
      <c r="J178" s="24">
        <v>0</v>
      </c>
      <c r="K178" s="25" t="s">
        <v>134</v>
      </c>
      <c r="L178" s="25">
        <v>5699.1</v>
      </c>
      <c r="M178" s="25">
        <v>5699.1</v>
      </c>
      <c r="N178" s="29" t="s">
        <v>443</v>
      </c>
      <c r="O178" s="18"/>
    </row>
    <row r="179" s="14" customFormat="1" ht="41" customHeight="1" spans="1:15">
      <c r="A179" s="22">
        <f t="shared" si="4"/>
        <v>177</v>
      </c>
      <c r="B179" s="23" t="s">
        <v>675</v>
      </c>
      <c r="C179" s="23" t="s">
        <v>676</v>
      </c>
      <c r="D179" s="23" t="s">
        <v>109</v>
      </c>
      <c r="E179" s="23" t="s">
        <v>677</v>
      </c>
      <c r="F179" s="24">
        <v>8332</v>
      </c>
      <c r="G179" s="24">
        <v>8332</v>
      </c>
      <c r="H179" s="25">
        <v>3999.36</v>
      </c>
      <c r="I179" s="25">
        <v>1699.74</v>
      </c>
      <c r="J179" s="24">
        <v>0</v>
      </c>
      <c r="K179" s="25" t="s">
        <v>134</v>
      </c>
      <c r="L179" s="25">
        <v>5699.1</v>
      </c>
      <c r="M179" s="25">
        <v>5699.1</v>
      </c>
      <c r="N179" s="29" t="s">
        <v>443</v>
      </c>
      <c r="O179" s="18"/>
    </row>
    <row r="180" s="14" customFormat="1" ht="41" customHeight="1" spans="1:15">
      <c r="A180" s="22">
        <f t="shared" si="4"/>
        <v>178</v>
      </c>
      <c r="B180" s="23" t="s">
        <v>678</v>
      </c>
      <c r="C180" s="23" t="s">
        <v>679</v>
      </c>
      <c r="D180" s="23" t="s">
        <v>109</v>
      </c>
      <c r="E180" s="23" t="s">
        <v>680</v>
      </c>
      <c r="F180" s="24">
        <v>8332</v>
      </c>
      <c r="G180" s="24">
        <v>8332</v>
      </c>
      <c r="H180" s="25">
        <v>3999.36</v>
      </c>
      <c r="I180" s="25">
        <v>1699.74</v>
      </c>
      <c r="J180" s="24">
        <v>0</v>
      </c>
      <c r="K180" s="25" t="s">
        <v>134</v>
      </c>
      <c r="L180" s="25">
        <v>5699.1</v>
      </c>
      <c r="M180" s="25">
        <v>5699.1</v>
      </c>
      <c r="N180" s="29" t="s">
        <v>443</v>
      </c>
      <c r="O180" s="18"/>
    </row>
    <row r="181" s="14" customFormat="1" ht="41" customHeight="1" spans="1:15">
      <c r="A181" s="22">
        <f t="shared" si="4"/>
        <v>179</v>
      </c>
      <c r="B181" s="23" t="s">
        <v>681</v>
      </c>
      <c r="C181" s="23" t="s">
        <v>682</v>
      </c>
      <c r="D181" s="23" t="s">
        <v>109</v>
      </c>
      <c r="E181" s="23" t="s">
        <v>683</v>
      </c>
      <c r="F181" s="24">
        <v>8305</v>
      </c>
      <c r="G181" s="24">
        <v>8305</v>
      </c>
      <c r="H181" s="25">
        <v>3986.4</v>
      </c>
      <c r="I181" s="25">
        <v>1694.22</v>
      </c>
      <c r="J181" s="24">
        <v>0</v>
      </c>
      <c r="K181" s="25" t="s">
        <v>134</v>
      </c>
      <c r="L181" s="25">
        <v>5680.62</v>
      </c>
      <c r="M181" s="25">
        <v>5680.62</v>
      </c>
      <c r="N181" s="29" t="s">
        <v>443</v>
      </c>
      <c r="O181" s="18"/>
    </row>
    <row r="182" s="14" customFormat="1" ht="41" customHeight="1" spans="1:15">
      <c r="A182" s="22">
        <f t="shared" si="4"/>
        <v>180</v>
      </c>
      <c r="B182" s="23" t="s">
        <v>684</v>
      </c>
      <c r="C182" s="23" t="s">
        <v>685</v>
      </c>
      <c r="D182" s="23" t="s">
        <v>109</v>
      </c>
      <c r="E182" s="23" t="s">
        <v>686</v>
      </c>
      <c r="F182" s="24">
        <v>8332</v>
      </c>
      <c r="G182" s="24">
        <v>8332</v>
      </c>
      <c r="H182" s="25">
        <v>3999.36</v>
      </c>
      <c r="I182" s="25">
        <v>1699.74</v>
      </c>
      <c r="J182" s="24">
        <v>0</v>
      </c>
      <c r="K182" s="25" t="s">
        <v>134</v>
      </c>
      <c r="L182" s="25">
        <v>5699.1</v>
      </c>
      <c r="M182" s="25">
        <v>5699.1</v>
      </c>
      <c r="N182" s="29" t="s">
        <v>443</v>
      </c>
      <c r="O182" s="18"/>
    </row>
    <row r="183" s="14" customFormat="1" ht="41" customHeight="1" spans="1:15">
      <c r="A183" s="22">
        <f t="shared" si="4"/>
        <v>181</v>
      </c>
      <c r="B183" s="23" t="s">
        <v>687</v>
      </c>
      <c r="C183" s="23" t="s">
        <v>688</v>
      </c>
      <c r="D183" s="23" t="s">
        <v>109</v>
      </c>
      <c r="E183" s="23" t="s">
        <v>689</v>
      </c>
      <c r="F183" s="24">
        <v>8332</v>
      </c>
      <c r="G183" s="24">
        <v>8332</v>
      </c>
      <c r="H183" s="25">
        <v>3999.36</v>
      </c>
      <c r="I183" s="25">
        <v>1699.74</v>
      </c>
      <c r="J183" s="24">
        <v>0</v>
      </c>
      <c r="K183" s="25" t="s">
        <v>134</v>
      </c>
      <c r="L183" s="25">
        <v>5699.1</v>
      </c>
      <c r="M183" s="25">
        <v>5699.1</v>
      </c>
      <c r="N183" s="29" t="s">
        <v>443</v>
      </c>
      <c r="O183" s="18"/>
    </row>
    <row r="184" s="14" customFormat="1" ht="41" customHeight="1" spans="1:15">
      <c r="A184" s="22">
        <f t="shared" si="4"/>
        <v>182</v>
      </c>
      <c r="B184" s="23" t="s">
        <v>690</v>
      </c>
      <c r="C184" s="23" t="s">
        <v>691</v>
      </c>
      <c r="D184" s="23" t="s">
        <v>109</v>
      </c>
      <c r="E184" s="23" t="s">
        <v>692</v>
      </c>
      <c r="F184" s="24">
        <v>8332</v>
      </c>
      <c r="G184" s="24">
        <v>8332</v>
      </c>
      <c r="H184" s="25">
        <v>3999.36</v>
      </c>
      <c r="I184" s="25">
        <v>1699.74</v>
      </c>
      <c r="J184" s="24">
        <v>0</v>
      </c>
      <c r="K184" s="25" t="s">
        <v>134</v>
      </c>
      <c r="L184" s="25">
        <v>5699.1</v>
      </c>
      <c r="M184" s="25">
        <v>5699.1</v>
      </c>
      <c r="N184" s="29" t="s">
        <v>443</v>
      </c>
      <c r="O184" s="18"/>
    </row>
    <row r="185" s="14" customFormat="1" ht="41" customHeight="1" spans="1:15">
      <c r="A185" s="22">
        <f t="shared" si="4"/>
        <v>183</v>
      </c>
      <c r="B185" s="23" t="s">
        <v>693</v>
      </c>
      <c r="C185" s="23" t="s">
        <v>694</v>
      </c>
      <c r="D185" s="23" t="s">
        <v>109</v>
      </c>
      <c r="E185" s="23" t="s">
        <v>695</v>
      </c>
      <c r="F185" s="24">
        <v>8332</v>
      </c>
      <c r="G185" s="24">
        <v>8332</v>
      </c>
      <c r="H185" s="25">
        <v>3999.36</v>
      </c>
      <c r="I185" s="25">
        <v>1699.74</v>
      </c>
      <c r="J185" s="24">
        <v>0</v>
      </c>
      <c r="K185" s="25" t="s">
        <v>134</v>
      </c>
      <c r="L185" s="25">
        <v>5699.1</v>
      </c>
      <c r="M185" s="25">
        <v>5699.1</v>
      </c>
      <c r="N185" s="29" t="s">
        <v>443</v>
      </c>
      <c r="O185" s="18"/>
    </row>
    <row r="186" s="14" customFormat="1" ht="41" customHeight="1" spans="1:15">
      <c r="A186" s="22">
        <f t="shared" si="4"/>
        <v>184</v>
      </c>
      <c r="B186" s="23" t="s">
        <v>696</v>
      </c>
      <c r="C186" s="23" t="s">
        <v>697</v>
      </c>
      <c r="D186" s="23" t="s">
        <v>109</v>
      </c>
      <c r="E186" s="23" t="s">
        <v>698</v>
      </c>
      <c r="F186" s="24">
        <v>8332</v>
      </c>
      <c r="G186" s="24">
        <v>8332</v>
      </c>
      <c r="H186" s="25">
        <v>3999.36</v>
      </c>
      <c r="I186" s="25">
        <v>1699.74</v>
      </c>
      <c r="J186" s="24">
        <v>0</v>
      </c>
      <c r="K186" s="25" t="s">
        <v>134</v>
      </c>
      <c r="L186" s="25">
        <v>5699.1</v>
      </c>
      <c r="M186" s="25">
        <v>5699.1</v>
      </c>
      <c r="N186" s="29" t="s">
        <v>443</v>
      </c>
      <c r="O186" s="18"/>
    </row>
    <row r="187" s="14" customFormat="1" ht="41" customHeight="1" spans="1:15">
      <c r="A187" s="22">
        <f t="shared" si="4"/>
        <v>185</v>
      </c>
      <c r="B187" s="23" t="s">
        <v>699</v>
      </c>
      <c r="C187" s="23" t="s">
        <v>700</v>
      </c>
      <c r="D187" s="23" t="s">
        <v>109</v>
      </c>
      <c r="E187" s="23" t="s">
        <v>701</v>
      </c>
      <c r="F187" s="24">
        <v>8332</v>
      </c>
      <c r="G187" s="24">
        <v>8332</v>
      </c>
      <c r="H187" s="25">
        <v>3999.36</v>
      </c>
      <c r="I187" s="25">
        <v>1699.74</v>
      </c>
      <c r="J187" s="24">
        <v>0</v>
      </c>
      <c r="K187" s="25" t="s">
        <v>134</v>
      </c>
      <c r="L187" s="25">
        <v>5699.1</v>
      </c>
      <c r="M187" s="25">
        <v>5699.1</v>
      </c>
      <c r="N187" s="29" t="s">
        <v>443</v>
      </c>
      <c r="O187" s="18"/>
    </row>
    <row r="188" s="14" customFormat="1" ht="41" customHeight="1" spans="1:15">
      <c r="A188" s="22">
        <f t="shared" si="4"/>
        <v>186</v>
      </c>
      <c r="B188" s="23" t="s">
        <v>702</v>
      </c>
      <c r="C188" s="23" t="s">
        <v>703</v>
      </c>
      <c r="D188" s="23" t="s">
        <v>109</v>
      </c>
      <c r="E188" s="23" t="s">
        <v>704</v>
      </c>
      <c r="F188" s="24">
        <v>7150</v>
      </c>
      <c r="G188" s="24">
        <v>7150</v>
      </c>
      <c r="H188" s="25">
        <v>3432</v>
      </c>
      <c r="I188" s="25">
        <v>1458.6</v>
      </c>
      <c r="J188" s="24">
        <v>0</v>
      </c>
      <c r="K188" s="25" t="s">
        <v>134</v>
      </c>
      <c r="L188" s="25">
        <v>4890.6</v>
      </c>
      <c r="M188" s="25">
        <v>4890.6</v>
      </c>
      <c r="N188" s="29" t="s">
        <v>443</v>
      </c>
      <c r="O188" s="18"/>
    </row>
    <row r="189" s="14" customFormat="1" ht="41" customHeight="1" spans="1:15">
      <c r="A189" s="22">
        <f t="shared" si="4"/>
        <v>187</v>
      </c>
      <c r="B189" s="23" t="s">
        <v>705</v>
      </c>
      <c r="C189" s="23" t="s">
        <v>706</v>
      </c>
      <c r="D189" s="23" t="s">
        <v>109</v>
      </c>
      <c r="E189" s="23" t="s">
        <v>707</v>
      </c>
      <c r="F189" s="24">
        <v>8332</v>
      </c>
      <c r="G189" s="24">
        <v>8332</v>
      </c>
      <c r="H189" s="25">
        <v>3999.36</v>
      </c>
      <c r="I189" s="25">
        <v>1699.74</v>
      </c>
      <c r="J189" s="24">
        <v>0</v>
      </c>
      <c r="K189" s="25" t="s">
        <v>134</v>
      </c>
      <c r="L189" s="25">
        <v>5699.1</v>
      </c>
      <c r="M189" s="25">
        <v>5699.1</v>
      </c>
      <c r="N189" s="29">
        <v>25</v>
      </c>
      <c r="O189" s="18"/>
    </row>
    <row r="190" s="14" customFormat="1" ht="41" customHeight="1" spans="1:15">
      <c r="A190" s="22">
        <f t="shared" si="4"/>
        <v>188</v>
      </c>
      <c r="B190" s="23" t="s">
        <v>708</v>
      </c>
      <c r="C190" s="23" t="s">
        <v>709</v>
      </c>
      <c r="D190" s="23" t="s">
        <v>109</v>
      </c>
      <c r="E190" s="23" t="s">
        <v>710</v>
      </c>
      <c r="F190" s="24">
        <v>8332</v>
      </c>
      <c r="G190" s="24">
        <v>8332</v>
      </c>
      <c r="H190" s="25">
        <v>3999.36</v>
      </c>
      <c r="I190" s="25">
        <v>1699.74</v>
      </c>
      <c r="J190" s="24">
        <v>0</v>
      </c>
      <c r="K190" s="25" t="s">
        <v>134</v>
      </c>
      <c r="L190" s="25">
        <v>5699.1</v>
      </c>
      <c r="M190" s="25">
        <v>5699.1</v>
      </c>
      <c r="N190" s="29">
        <v>19</v>
      </c>
      <c r="O190" s="18"/>
    </row>
    <row r="191" s="14" customFormat="1" ht="41" customHeight="1" spans="1:15">
      <c r="A191" s="22">
        <f t="shared" si="4"/>
        <v>189</v>
      </c>
      <c r="B191" s="23" t="s">
        <v>711</v>
      </c>
      <c r="C191" s="23" t="s">
        <v>712</v>
      </c>
      <c r="D191" s="23" t="s">
        <v>109</v>
      </c>
      <c r="E191" s="23" t="s">
        <v>713</v>
      </c>
      <c r="F191" s="24">
        <v>8332</v>
      </c>
      <c r="G191" s="24">
        <v>8332</v>
      </c>
      <c r="H191" s="25">
        <v>3999.36</v>
      </c>
      <c r="I191" s="25">
        <v>1699.74</v>
      </c>
      <c r="J191" s="24">
        <v>0</v>
      </c>
      <c r="K191" s="25" t="s">
        <v>134</v>
      </c>
      <c r="L191" s="25">
        <v>5699.1</v>
      </c>
      <c r="M191" s="25">
        <v>5699.1</v>
      </c>
      <c r="N191" s="29" t="s">
        <v>443</v>
      </c>
      <c r="O191" s="18"/>
    </row>
    <row r="192" s="14" customFormat="1" ht="41" customHeight="1" spans="1:15">
      <c r="A192" s="22">
        <f t="shared" si="4"/>
        <v>190</v>
      </c>
      <c r="B192" s="23" t="s">
        <v>714</v>
      </c>
      <c r="C192" s="23" t="s">
        <v>715</v>
      </c>
      <c r="D192" s="23" t="s">
        <v>109</v>
      </c>
      <c r="E192" s="23" t="s">
        <v>716</v>
      </c>
      <c r="F192" s="24">
        <v>8332</v>
      </c>
      <c r="G192" s="24">
        <v>8332</v>
      </c>
      <c r="H192" s="25">
        <v>3999.36</v>
      </c>
      <c r="I192" s="25">
        <v>1699.74</v>
      </c>
      <c r="J192" s="24">
        <v>0</v>
      </c>
      <c r="K192" s="25" t="s">
        <v>134</v>
      </c>
      <c r="L192" s="25">
        <v>5699.1</v>
      </c>
      <c r="M192" s="25">
        <v>5699.1</v>
      </c>
      <c r="N192" s="29" t="s">
        <v>443</v>
      </c>
      <c r="O192" s="18"/>
    </row>
    <row r="193" s="14" customFormat="1" ht="41" customHeight="1" spans="1:15">
      <c r="A193" s="22">
        <f t="shared" si="4"/>
        <v>191</v>
      </c>
      <c r="B193" s="23" t="s">
        <v>717</v>
      </c>
      <c r="C193" s="23" t="s">
        <v>718</v>
      </c>
      <c r="D193" s="23" t="s">
        <v>109</v>
      </c>
      <c r="E193" s="23" t="s">
        <v>719</v>
      </c>
      <c r="F193" s="24">
        <v>8332</v>
      </c>
      <c r="G193" s="24">
        <v>8332</v>
      </c>
      <c r="H193" s="25">
        <v>3999.36</v>
      </c>
      <c r="I193" s="25">
        <v>1699.74</v>
      </c>
      <c r="J193" s="24">
        <v>0</v>
      </c>
      <c r="K193" s="25" t="s">
        <v>134</v>
      </c>
      <c r="L193" s="25">
        <v>5699.1</v>
      </c>
      <c r="M193" s="25">
        <v>5699.1</v>
      </c>
      <c r="N193" s="29" t="s">
        <v>443</v>
      </c>
      <c r="O193" s="18"/>
    </row>
    <row r="194" s="14" customFormat="1" ht="41" customHeight="1" spans="1:15">
      <c r="A194" s="22">
        <f t="shared" si="4"/>
        <v>192</v>
      </c>
      <c r="B194" s="23" t="s">
        <v>720</v>
      </c>
      <c r="C194" s="23" t="s">
        <v>721</v>
      </c>
      <c r="D194" s="23" t="s">
        <v>109</v>
      </c>
      <c r="E194" s="23" t="s">
        <v>722</v>
      </c>
      <c r="F194" s="24">
        <v>7919</v>
      </c>
      <c r="G194" s="24">
        <v>7919</v>
      </c>
      <c r="H194" s="25">
        <v>3801.12</v>
      </c>
      <c r="I194" s="25">
        <v>1615.47</v>
      </c>
      <c r="J194" s="24">
        <v>0</v>
      </c>
      <c r="K194" s="25" t="s">
        <v>134</v>
      </c>
      <c r="L194" s="25">
        <v>5416.59</v>
      </c>
      <c r="M194" s="25">
        <v>5416.59</v>
      </c>
      <c r="N194" s="29" t="s">
        <v>443</v>
      </c>
      <c r="O194" s="18"/>
    </row>
    <row r="195" s="14" customFormat="1" ht="41" customHeight="1" spans="1:15">
      <c r="A195" s="22">
        <f t="shared" si="4"/>
        <v>193</v>
      </c>
      <c r="B195" s="23" t="s">
        <v>723</v>
      </c>
      <c r="C195" s="23" t="s">
        <v>724</v>
      </c>
      <c r="D195" s="23" t="s">
        <v>109</v>
      </c>
      <c r="E195" s="23" t="s">
        <v>725</v>
      </c>
      <c r="F195" s="24">
        <v>7564</v>
      </c>
      <c r="G195" s="24">
        <v>7564</v>
      </c>
      <c r="H195" s="25">
        <v>3630.72</v>
      </c>
      <c r="I195" s="25">
        <v>1543.05</v>
      </c>
      <c r="J195" s="24">
        <v>0</v>
      </c>
      <c r="K195" s="25" t="s">
        <v>134</v>
      </c>
      <c r="L195" s="25">
        <v>5173.77</v>
      </c>
      <c r="M195" s="25">
        <v>5173.77</v>
      </c>
      <c r="N195" s="29" t="s">
        <v>443</v>
      </c>
      <c r="O195" s="18"/>
    </row>
    <row r="196" s="14" customFormat="1" ht="41" customHeight="1" spans="1:15">
      <c r="A196" s="22">
        <f t="shared" si="4"/>
        <v>194</v>
      </c>
      <c r="B196" s="23" t="s">
        <v>726</v>
      </c>
      <c r="C196" s="23" t="s">
        <v>727</v>
      </c>
      <c r="D196" s="23" t="s">
        <v>109</v>
      </c>
      <c r="E196" s="23" t="s">
        <v>728</v>
      </c>
      <c r="F196" s="24">
        <v>8332</v>
      </c>
      <c r="G196" s="24">
        <v>8332</v>
      </c>
      <c r="H196" s="25">
        <v>3999.36</v>
      </c>
      <c r="I196" s="25">
        <v>1699.74</v>
      </c>
      <c r="J196" s="24">
        <v>0</v>
      </c>
      <c r="K196" s="25" t="s">
        <v>134</v>
      </c>
      <c r="L196" s="25">
        <v>5699.1</v>
      </c>
      <c r="M196" s="25">
        <v>5699.1</v>
      </c>
      <c r="N196" s="29" t="s">
        <v>443</v>
      </c>
      <c r="O196" s="18"/>
    </row>
    <row r="197" s="14" customFormat="1" ht="41" customHeight="1" spans="1:15">
      <c r="A197" s="22">
        <f t="shared" si="4"/>
        <v>195</v>
      </c>
      <c r="B197" s="23" t="s">
        <v>729</v>
      </c>
      <c r="C197" s="23" t="s">
        <v>730</v>
      </c>
      <c r="D197" s="23" t="s">
        <v>109</v>
      </c>
      <c r="E197" s="23" t="s">
        <v>731</v>
      </c>
      <c r="F197" s="24">
        <v>8332</v>
      </c>
      <c r="G197" s="24">
        <v>8332</v>
      </c>
      <c r="H197" s="25">
        <v>3999.36</v>
      </c>
      <c r="I197" s="25">
        <v>1699.74</v>
      </c>
      <c r="J197" s="24">
        <v>0</v>
      </c>
      <c r="K197" s="25" t="s">
        <v>134</v>
      </c>
      <c r="L197" s="25">
        <v>5699.1</v>
      </c>
      <c r="M197" s="25">
        <v>5699.1</v>
      </c>
      <c r="N197" s="29" t="s">
        <v>443</v>
      </c>
      <c r="O197" s="18"/>
    </row>
    <row r="198" s="14" customFormat="1" ht="41" customHeight="1" spans="1:15">
      <c r="A198" s="22">
        <f>ROW()-2</f>
        <v>196</v>
      </c>
      <c r="B198" s="23" t="s">
        <v>732</v>
      </c>
      <c r="C198" s="23" t="s">
        <v>733</v>
      </c>
      <c r="D198" s="23" t="s">
        <v>109</v>
      </c>
      <c r="E198" s="23" t="s">
        <v>734</v>
      </c>
      <c r="F198" s="24">
        <v>8332</v>
      </c>
      <c r="G198" s="24">
        <v>8332</v>
      </c>
      <c r="H198" s="25">
        <v>3999.36</v>
      </c>
      <c r="I198" s="25">
        <v>1699.74</v>
      </c>
      <c r="J198" s="24">
        <v>0</v>
      </c>
      <c r="K198" s="25" t="s">
        <v>134</v>
      </c>
      <c r="L198" s="25">
        <v>5699.1</v>
      </c>
      <c r="M198" s="25">
        <v>5699.1</v>
      </c>
      <c r="N198" s="29" t="s">
        <v>443</v>
      </c>
      <c r="O198" s="18"/>
    </row>
    <row r="199" s="14" customFormat="1" ht="41" customHeight="1" spans="1:15">
      <c r="A199" s="22">
        <f>ROW()-2</f>
        <v>197</v>
      </c>
      <c r="B199" s="23" t="s">
        <v>735</v>
      </c>
      <c r="C199" s="23" t="s">
        <v>736</v>
      </c>
      <c r="D199" s="23" t="s">
        <v>109</v>
      </c>
      <c r="E199" s="23" t="s">
        <v>737</v>
      </c>
      <c r="F199" s="24">
        <v>8332</v>
      </c>
      <c r="G199" s="24">
        <v>8332</v>
      </c>
      <c r="H199" s="25">
        <v>3999.36</v>
      </c>
      <c r="I199" s="25">
        <v>1699.74</v>
      </c>
      <c r="J199" s="24">
        <v>0</v>
      </c>
      <c r="K199" s="25" t="s">
        <v>134</v>
      </c>
      <c r="L199" s="25">
        <v>5699.1</v>
      </c>
      <c r="M199" s="25">
        <v>5699.1</v>
      </c>
      <c r="N199" s="29" t="s">
        <v>443</v>
      </c>
      <c r="O199" s="18"/>
    </row>
    <row r="200" s="14" customFormat="1" ht="41" customHeight="1" spans="1:15">
      <c r="A200" s="22">
        <f>ROW()-2</f>
        <v>198</v>
      </c>
      <c r="B200" s="23" t="s">
        <v>738</v>
      </c>
      <c r="C200" s="23" t="s">
        <v>739</v>
      </c>
      <c r="D200" s="23" t="s">
        <v>109</v>
      </c>
      <c r="E200" s="23" t="s">
        <v>740</v>
      </c>
      <c r="F200" s="24">
        <v>8191</v>
      </c>
      <c r="G200" s="24">
        <v>8191</v>
      </c>
      <c r="H200" s="25">
        <f>1310.56*2</f>
        <v>2621.12</v>
      </c>
      <c r="I200" s="25">
        <f>556.99*2</f>
        <v>1113.98</v>
      </c>
      <c r="J200" s="24"/>
      <c r="K200" s="25" t="s">
        <v>741</v>
      </c>
      <c r="L200" s="25">
        <f>H200+I200</f>
        <v>3735.1</v>
      </c>
      <c r="M200" s="25">
        <f>L200</f>
        <v>3735.1</v>
      </c>
      <c r="N200" s="29" t="s">
        <v>443</v>
      </c>
      <c r="O200" s="18"/>
    </row>
    <row r="201" s="14" customFormat="1" ht="41" customHeight="1" spans="1:15">
      <c r="A201" s="22">
        <f t="shared" ref="A201:A215" si="5">ROW()-2</f>
        <v>199</v>
      </c>
      <c r="B201" s="23" t="s">
        <v>742</v>
      </c>
      <c r="C201" s="23" t="s">
        <v>743</v>
      </c>
      <c r="D201" s="23" t="s">
        <v>113</v>
      </c>
      <c r="E201" s="23" t="s">
        <v>744</v>
      </c>
      <c r="F201" s="24">
        <v>4999</v>
      </c>
      <c r="G201" s="24">
        <v>4999</v>
      </c>
      <c r="H201" s="25">
        <v>799.84</v>
      </c>
      <c r="I201" s="25">
        <v>339.93</v>
      </c>
      <c r="J201" s="24">
        <v>0</v>
      </c>
      <c r="K201" s="25" t="s">
        <v>337</v>
      </c>
      <c r="L201" s="25">
        <v>1139.77</v>
      </c>
      <c r="M201" s="25">
        <v>1139.77</v>
      </c>
      <c r="N201" s="29" t="s">
        <v>385</v>
      </c>
      <c r="O201" s="18"/>
    </row>
    <row r="202" s="14" customFormat="1" ht="41" customHeight="1" spans="1:15">
      <c r="A202" s="22">
        <f t="shared" si="5"/>
        <v>200</v>
      </c>
      <c r="B202" s="23" t="s">
        <v>745</v>
      </c>
      <c r="C202" s="23" t="s">
        <v>746</v>
      </c>
      <c r="D202" s="23" t="s">
        <v>113</v>
      </c>
      <c r="E202" s="23" t="s">
        <v>747</v>
      </c>
      <c r="F202" s="24">
        <v>4999</v>
      </c>
      <c r="G202" s="24">
        <v>4999</v>
      </c>
      <c r="H202" s="25">
        <v>799.84</v>
      </c>
      <c r="I202" s="25">
        <v>339.93</v>
      </c>
      <c r="J202" s="24">
        <v>0</v>
      </c>
      <c r="K202" s="25" t="s">
        <v>337</v>
      </c>
      <c r="L202" s="25">
        <v>1139.77</v>
      </c>
      <c r="M202" s="25">
        <v>1139.77</v>
      </c>
      <c r="N202" s="29" t="s">
        <v>385</v>
      </c>
      <c r="O202" s="18"/>
    </row>
    <row r="203" s="14" customFormat="1" ht="41" customHeight="1" spans="1:15">
      <c r="A203" s="22">
        <f t="shared" si="5"/>
        <v>201</v>
      </c>
      <c r="B203" s="23" t="s">
        <v>748</v>
      </c>
      <c r="C203" s="23" t="s">
        <v>749</v>
      </c>
      <c r="D203" s="23" t="s">
        <v>113</v>
      </c>
      <c r="E203" s="23" t="s">
        <v>750</v>
      </c>
      <c r="F203" s="24">
        <v>4999</v>
      </c>
      <c r="G203" s="24">
        <v>4999</v>
      </c>
      <c r="H203" s="25">
        <v>1599.68</v>
      </c>
      <c r="I203" s="25">
        <v>679.86</v>
      </c>
      <c r="J203" s="24">
        <v>0</v>
      </c>
      <c r="K203" s="25" t="s">
        <v>156</v>
      </c>
      <c r="L203" s="25">
        <v>2279.54</v>
      </c>
      <c r="M203" s="25">
        <v>2279.54</v>
      </c>
      <c r="N203" s="29" t="s">
        <v>751</v>
      </c>
      <c r="O203" s="18"/>
    </row>
    <row r="204" s="14" customFormat="1" ht="41" customHeight="1" spans="1:15">
      <c r="A204" s="22">
        <f t="shared" si="5"/>
        <v>202</v>
      </c>
      <c r="B204" s="23" t="s">
        <v>752</v>
      </c>
      <c r="C204" s="23" t="s">
        <v>753</v>
      </c>
      <c r="D204" s="23" t="s">
        <v>113</v>
      </c>
      <c r="E204" s="23" t="s">
        <v>754</v>
      </c>
      <c r="F204" s="24">
        <v>4999</v>
      </c>
      <c r="G204" s="24">
        <v>4999</v>
      </c>
      <c r="H204" s="25">
        <v>2399.52</v>
      </c>
      <c r="I204" s="25">
        <v>1019.79</v>
      </c>
      <c r="J204" s="24">
        <v>0</v>
      </c>
      <c r="K204" s="25" t="s">
        <v>134</v>
      </c>
      <c r="L204" s="25">
        <v>3419.31</v>
      </c>
      <c r="M204" s="25">
        <v>3419.31</v>
      </c>
      <c r="N204" s="29" t="s">
        <v>755</v>
      </c>
      <c r="O204" s="18"/>
    </row>
    <row r="205" s="14" customFormat="1" ht="41" customHeight="1" spans="1:15">
      <c r="A205" s="22">
        <f t="shared" si="5"/>
        <v>203</v>
      </c>
      <c r="B205" s="23" t="s">
        <v>756</v>
      </c>
      <c r="C205" s="23" t="s">
        <v>757</v>
      </c>
      <c r="D205" s="23" t="s">
        <v>113</v>
      </c>
      <c r="E205" s="23" t="s">
        <v>758</v>
      </c>
      <c r="F205" s="24">
        <v>4999</v>
      </c>
      <c r="G205" s="24">
        <v>4999</v>
      </c>
      <c r="H205" s="25">
        <v>2399.52</v>
      </c>
      <c r="I205" s="25">
        <v>1019.79</v>
      </c>
      <c r="J205" s="24">
        <v>0</v>
      </c>
      <c r="K205" s="25" t="s">
        <v>134</v>
      </c>
      <c r="L205" s="25">
        <v>3419.31</v>
      </c>
      <c r="M205" s="25">
        <v>3419.31</v>
      </c>
      <c r="N205" s="29" t="s">
        <v>504</v>
      </c>
      <c r="O205" s="18"/>
    </row>
    <row r="206" s="14" customFormat="1" ht="41" customHeight="1" spans="1:15">
      <c r="A206" s="22">
        <f t="shared" si="5"/>
        <v>204</v>
      </c>
      <c r="B206" s="23" t="s">
        <v>759</v>
      </c>
      <c r="C206" s="23" t="s">
        <v>760</v>
      </c>
      <c r="D206" s="23" t="s">
        <v>113</v>
      </c>
      <c r="E206" s="23" t="s">
        <v>761</v>
      </c>
      <c r="F206" s="24">
        <v>4999</v>
      </c>
      <c r="G206" s="24">
        <v>4999</v>
      </c>
      <c r="H206" s="25">
        <v>2399.52</v>
      </c>
      <c r="I206" s="25">
        <v>1019.79</v>
      </c>
      <c r="J206" s="24">
        <v>0</v>
      </c>
      <c r="K206" s="25" t="s">
        <v>134</v>
      </c>
      <c r="L206" s="25">
        <v>3419.31</v>
      </c>
      <c r="M206" s="25">
        <v>3419.31</v>
      </c>
      <c r="N206" s="29" t="s">
        <v>499</v>
      </c>
      <c r="O206" s="18"/>
    </row>
    <row r="207" s="14" customFormat="1" ht="41" customHeight="1" spans="1:15">
      <c r="A207" s="22">
        <f t="shared" si="5"/>
        <v>205</v>
      </c>
      <c r="B207" s="23" t="s">
        <v>762</v>
      </c>
      <c r="C207" s="23" t="s">
        <v>763</v>
      </c>
      <c r="D207" s="23" t="s">
        <v>113</v>
      </c>
      <c r="E207" s="23" t="s">
        <v>764</v>
      </c>
      <c r="F207" s="24">
        <v>4999</v>
      </c>
      <c r="G207" s="24">
        <v>4999</v>
      </c>
      <c r="H207" s="25">
        <v>2399.52</v>
      </c>
      <c r="I207" s="25">
        <v>1019.79</v>
      </c>
      <c r="J207" s="24">
        <v>0</v>
      </c>
      <c r="K207" s="25" t="s">
        <v>134</v>
      </c>
      <c r="L207" s="25">
        <v>3419.31</v>
      </c>
      <c r="M207" s="25">
        <v>3419.31</v>
      </c>
      <c r="N207" s="29" t="s">
        <v>765</v>
      </c>
      <c r="O207" s="18"/>
    </row>
    <row r="208" s="14" customFormat="1" ht="41" customHeight="1" spans="1:15">
      <c r="A208" s="22">
        <f t="shared" si="5"/>
        <v>206</v>
      </c>
      <c r="B208" s="23" t="s">
        <v>766</v>
      </c>
      <c r="C208" s="23" t="s">
        <v>767</v>
      </c>
      <c r="D208" s="23" t="s">
        <v>113</v>
      </c>
      <c r="E208" s="23" t="s">
        <v>704</v>
      </c>
      <c r="F208" s="24">
        <v>4999</v>
      </c>
      <c r="G208" s="24">
        <v>4999</v>
      </c>
      <c r="H208" s="25">
        <v>1599.68</v>
      </c>
      <c r="I208" s="25">
        <v>679.86</v>
      </c>
      <c r="J208" s="24">
        <v>0</v>
      </c>
      <c r="K208" s="25" t="s">
        <v>156</v>
      </c>
      <c r="L208" s="25">
        <v>2279.54</v>
      </c>
      <c r="M208" s="25">
        <v>2279.54</v>
      </c>
      <c r="N208" s="29" t="s">
        <v>385</v>
      </c>
      <c r="O208" s="18"/>
    </row>
    <row r="209" s="14" customFormat="1" ht="41" customHeight="1" spans="1:15">
      <c r="A209" s="22">
        <f t="shared" si="5"/>
        <v>207</v>
      </c>
      <c r="B209" s="23" t="s">
        <v>768</v>
      </c>
      <c r="C209" s="23" t="s">
        <v>769</v>
      </c>
      <c r="D209" s="23" t="s">
        <v>116</v>
      </c>
      <c r="E209" s="23" t="s">
        <v>770</v>
      </c>
      <c r="F209" s="24">
        <v>4999</v>
      </c>
      <c r="G209" s="24">
        <v>4999</v>
      </c>
      <c r="H209" s="25">
        <v>2399.52</v>
      </c>
      <c r="I209" s="25">
        <v>1019.79</v>
      </c>
      <c r="J209" s="24">
        <v>0</v>
      </c>
      <c r="K209" s="25" t="s">
        <v>134</v>
      </c>
      <c r="L209" s="25">
        <v>3419.31</v>
      </c>
      <c r="M209" s="25">
        <v>3419.31</v>
      </c>
      <c r="N209" s="29">
        <v>3</v>
      </c>
      <c r="O209" s="18"/>
    </row>
    <row r="210" s="14" customFormat="1" ht="41" customHeight="1" spans="1:15">
      <c r="A210" s="22">
        <f t="shared" si="5"/>
        <v>208</v>
      </c>
      <c r="B210" s="23" t="s">
        <v>771</v>
      </c>
      <c r="C210" s="23" t="s">
        <v>772</v>
      </c>
      <c r="D210" s="23" t="s">
        <v>116</v>
      </c>
      <c r="E210" s="23" t="s">
        <v>773</v>
      </c>
      <c r="F210" s="24">
        <v>4999</v>
      </c>
      <c r="G210" s="24">
        <v>4999</v>
      </c>
      <c r="H210" s="25">
        <v>2399.52</v>
      </c>
      <c r="I210" s="25">
        <v>1019.79</v>
      </c>
      <c r="J210" s="24">
        <v>0</v>
      </c>
      <c r="K210" s="25" t="s">
        <v>134</v>
      </c>
      <c r="L210" s="25">
        <v>3419.31</v>
      </c>
      <c r="M210" s="25">
        <v>3419.31</v>
      </c>
      <c r="N210" s="29">
        <v>1</v>
      </c>
      <c r="O210" s="18"/>
    </row>
    <row r="211" s="14" customFormat="1" ht="41" customHeight="1" spans="1:15">
      <c r="A211" s="22">
        <f t="shared" si="5"/>
        <v>209</v>
      </c>
      <c r="B211" s="23" t="s">
        <v>774</v>
      </c>
      <c r="C211" s="23" t="s">
        <v>775</v>
      </c>
      <c r="D211" s="23" t="s">
        <v>116</v>
      </c>
      <c r="E211" s="23" t="s">
        <v>776</v>
      </c>
      <c r="F211" s="24">
        <v>4999</v>
      </c>
      <c r="G211" s="24">
        <v>4999</v>
      </c>
      <c r="H211" s="25">
        <v>2399.52</v>
      </c>
      <c r="I211" s="25">
        <v>1019.79</v>
      </c>
      <c r="J211" s="24">
        <v>0</v>
      </c>
      <c r="K211" s="25" t="s">
        <v>134</v>
      </c>
      <c r="L211" s="25">
        <v>3419.31</v>
      </c>
      <c r="M211" s="25">
        <v>3419.31</v>
      </c>
      <c r="N211" s="29">
        <v>2</v>
      </c>
      <c r="O211" s="18"/>
    </row>
    <row r="212" s="14" customFormat="1" ht="41" customHeight="1" spans="1:15">
      <c r="A212" s="22">
        <f t="shared" si="5"/>
        <v>210</v>
      </c>
      <c r="B212" s="23" t="s">
        <v>777</v>
      </c>
      <c r="C212" s="23" t="s">
        <v>254</v>
      </c>
      <c r="D212" s="23" t="s">
        <v>116</v>
      </c>
      <c r="E212" s="23" t="s">
        <v>778</v>
      </c>
      <c r="F212" s="24">
        <v>4999</v>
      </c>
      <c r="G212" s="24">
        <v>4999</v>
      </c>
      <c r="H212" s="25">
        <v>2399.52</v>
      </c>
      <c r="I212" s="25">
        <v>1019.79</v>
      </c>
      <c r="J212" s="24">
        <v>0</v>
      </c>
      <c r="K212" s="25" t="s">
        <v>134</v>
      </c>
      <c r="L212" s="25">
        <v>3419.31</v>
      </c>
      <c r="M212" s="25">
        <v>3419.31</v>
      </c>
      <c r="N212" s="29">
        <v>1</v>
      </c>
      <c r="O212" s="18"/>
    </row>
    <row r="213" s="14" customFormat="1" ht="41" customHeight="1" spans="1:15">
      <c r="A213" s="22">
        <f t="shared" si="5"/>
        <v>211</v>
      </c>
      <c r="B213" s="23" t="s">
        <v>779</v>
      </c>
      <c r="C213" s="23" t="s">
        <v>780</v>
      </c>
      <c r="D213" s="23" t="s">
        <v>116</v>
      </c>
      <c r="E213" s="23" t="s">
        <v>781</v>
      </c>
      <c r="F213" s="24">
        <v>4999</v>
      </c>
      <c r="G213" s="24">
        <v>4999</v>
      </c>
      <c r="H213" s="25">
        <v>1599.68</v>
      </c>
      <c r="I213" s="25">
        <v>679.86</v>
      </c>
      <c r="J213" s="24">
        <v>0</v>
      </c>
      <c r="K213" s="25" t="s">
        <v>658</v>
      </c>
      <c r="L213" s="25">
        <v>2279.54</v>
      </c>
      <c r="M213" s="25">
        <v>2279.54</v>
      </c>
      <c r="N213" s="29">
        <v>1</v>
      </c>
      <c r="O213" s="18"/>
    </row>
    <row r="214" s="14" customFormat="1" ht="41" customHeight="1" spans="1:15">
      <c r="A214" s="22">
        <f t="shared" si="5"/>
        <v>212</v>
      </c>
      <c r="B214" s="23" t="s">
        <v>782</v>
      </c>
      <c r="C214" s="23" t="s">
        <v>783</v>
      </c>
      <c r="D214" s="23" t="s">
        <v>116</v>
      </c>
      <c r="E214" s="23" t="s">
        <v>784</v>
      </c>
      <c r="F214" s="24">
        <v>4999</v>
      </c>
      <c r="G214" s="24">
        <v>4999</v>
      </c>
      <c r="H214" s="25">
        <v>1599.68</v>
      </c>
      <c r="I214" s="25">
        <v>679.86</v>
      </c>
      <c r="J214" s="24">
        <v>0</v>
      </c>
      <c r="K214" s="25" t="s">
        <v>156</v>
      </c>
      <c r="L214" s="25">
        <v>2279.54</v>
      </c>
      <c r="M214" s="25">
        <v>2279.54</v>
      </c>
      <c r="N214" s="29">
        <v>12</v>
      </c>
      <c r="O214" s="18"/>
    </row>
    <row r="215" s="14" customFormat="1" ht="41" customHeight="1" spans="1:15">
      <c r="A215" s="22">
        <f t="shared" si="5"/>
        <v>213</v>
      </c>
      <c r="B215" s="23" t="s">
        <v>785</v>
      </c>
      <c r="C215" s="23" t="s">
        <v>786</v>
      </c>
      <c r="D215" s="23" t="s">
        <v>116</v>
      </c>
      <c r="E215" s="23" t="s">
        <v>787</v>
      </c>
      <c r="F215" s="24">
        <v>4999</v>
      </c>
      <c r="G215" s="24">
        <v>4999</v>
      </c>
      <c r="H215" s="25">
        <v>799.84</v>
      </c>
      <c r="I215" s="25">
        <v>339.93</v>
      </c>
      <c r="J215" s="24">
        <v>0</v>
      </c>
      <c r="K215" s="25">
        <v>202503</v>
      </c>
      <c r="L215" s="25">
        <v>1139.77</v>
      </c>
      <c r="M215" s="25">
        <v>1139.77</v>
      </c>
      <c r="N215" s="29">
        <v>0</v>
      </c>
      <c r="O215" s="18"/>
    </row>
    <row r="216" customFormat="1" ht="21" customHeight="1" spans="1:15">
      <c r="A216" s="15"/>
      <c r="B216" s="15"/>
      <c r="C216" s="15"/>
      <c r="D216" s="15"/>
      <c r="E216" s="15"/>
      <c r="F216" s="16"/>
      <c r="G216" s="16"/>
      <c r="H216" s="15">
        <v>590466.879999999</v>
      </c>
      <c r="I216" s="15">
        <v>250948.489999999</v>
      </c>
      <c r="J216" s="15"/>
      <c r="K216" s="15"/>
      <c r="L216" s="15">
        <v>841415.369999999</v>
      </c>
      <c r="M216" s="17">
        <f>SUM(M3:M215)</f>
        <v>841415.369999999</v>
      </c>
      <c r="N216" s="15"/>
      <c r="O216" s="18"/>
    </row>
    <row r="217" ht="21" hidden="1" customHeight="1"/>
    <row r="218" ht="21" hidden="1" customHeight="1"/>
    <row r="219" ht="21" hidden="1" customHeight="1"/>
    <row r="220" ht="21" hidden="1" customHeight="1"/>
    <row r="221" ht="21" hidden="1" customHeight="1"/>
    <row r="222" ht="21" hidden="1" customHeight="1"/>
    <row r="223" ht="21" hidden="1" customHeight="1"/>
    <row r="224" ht="21" hidden="1" customHeight="1"/>
    <row r="225" ht="21" hidden="1" customHeight="1"/>
    <row r="226" ht="21" hidden="1" customHeight="1"/>
    <row r="227" ht="21" hidden="1" customHeight="1"/>
    <row r="228" ht="21" hidden="1" customHeight="1"/>
    <row r="229" ht="21" hidden="1" customHeight="1"/>
    <row r="230" ht="21" hidden="1" customHeight="1"/>
    <row r="231" ht="21" hidden="1" customHeight="1"/>
    <row r="232" ht="21" hidden="1" customHeight="1"/>
    <row r="233" ht="21" hidden="1" customHeight="1"/>
    <row r="234" ht="21" hidden="1" customHeight="1"/>
    <row r="235" ht="21" hidden="1" customHeight="1"/>
    <row r="236" ht="21" hidden="1" customHeight="1"/>
    <row r="237" ht="21" hidden="1" customHeight="1"/>
    <row r="238" ht="21" hidden="1" customHeight="1"/>
    <row r="239" ht="21" hidden="1" customHeight="1"/>
    <row r="240" ht="21" hidden="1" customHeight="1"/>
    <row r="241" ht="21" hidden="1" customHeight="1"/>
    <row r="242" ht="21" hidden="1" customHeight="1"/>
    <row r="243" ht="21" hidden="1" customHeight="1"/>
    <row r="244" ht="21" hidden="1" customHeight="1"/>
    <row r="245" ht="21" hidden="1" customHeight="1"/>
    <row r="246" ht="21" hidden="1" customHeight="1"/>
    <row r="247" ht="21" hidden="1" customHeight="1"/>
    <row r="248" ht="21" hidden="1" customHeight="1"/>
    <row r="249" ht="21" hidden="1" customHeight="1"/>
    <row r="250" ht="21" hidden="1" customHeight="1"/>
    <row r="251" ht="21" hidden="1" customHeight="1"/>
    <row r="252" ht="21" hidden="1" customHeight="1"/>
    <row r="253" ht="21" hidden="1" customHeight="1"/>
    <row r="254" ht="21" hidden="1" customHeight="1"/>
    <row r="255" ht="21" hidden="1" customHeight="1"/>
    <row r="256" ht="21" hidden="1" customHeight="1"/>
    <row r="257" ht="21" hidden="1" customHeight="1"/>
    <row r="258" ht="21" hidden="1" customHeight="1"/>
    <row r="259" ht="21" hidden="1" customHeight="1"/>
    <row r="260" ht="21" hidden="1" customHeight="1"/>
  </sheetData>
  <mergeCells count="1">
    <mergeCell ref="A1:N1"/>
  </mergeCells>
  <pageMargins left="0.156944444444444" right="0.196527777777778" top="0.432638888888889" bottom="0.0388888888888889" header="0.5" footer="0.0388888888888889"/>
  <pageSetup paperSize="9" scale="61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55"/>
  <sheetViews>
    <sheetView tabSelected="1" zoomScale="85" zoomScaleNormal="85" workbookViewId="0">
      <pane ySplit="2" topLeftCell="A3" activePane="bottomLeft" state="frozen"/>
      <selection/>
      <selection pane="bottomLeft" activeCell="D15" sqref="D15"/>
    </sheetView>
  </sheetViews>
  <sheetFormatPr defaultColWidth="9" defaultRowHeight="13.5"/>
  <cols>
    <col min="1" max="1" width="4.5" style="3" customWidth="1"/>
    <col min="2" max="2" width="12.5" style="3" customWidth="1"/>
    <col min="3" max="3" width="18.4916666666667" style="3" customWidth="1"/>
    <col min="4" max="4" width="17.2583333333333" style="3" customWidth="1"/>
    <col min="5" max="6" width="9" style="3"/>
    <col min="7" max="8" width="10.275" style="3"/>
    <col min="9" max="10" width="9" style="3"/>
    <col min="11" max="11" width="13.575" style="3" customWidth="1"/>
    <col min="12" max="12" width="10.275" style="3"/>
    <col min="13" max="14" width="9" style="3"/>
    <col min="15" max="15" width="11.4583333333333" style="3" customWidth="1"/>
    <col min="16" max="16384" width="9" style="3"/>
  </cols>
  <sheetData>
    <row r="1" ht="17" customHeight="1" spans="1:15">
      <c r="A1" s="4" t="s">
        <v>788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6" spans="1:15">
      <c r="A2" s="5" t="s">
        <v>1</v>
      </c>
      <c r="B2" s="5" t="s">
        <v>120</v>
      </c>
      <c r="C2" s="5" t="s">
        <v>121</v>
      </c>
      <c r="D2" s="5" t="s">
        <v>2</v>
      </c>
      <c r="E2" s="5" t="s">
        <v>123</v>
      </c>
      <c r="F2" s="6" t="s">
        <v>124</v>
      </c>
      <c r="G2" s="5" t="s">
        <v>789</v>
      </c>
      <c r="H2" s="5" t="s">
        <v>790</v>
      </c>
      <c r="I2" s="5" t="s">
        <v>791</v>
      </c>
      <c r="J2" s="5" t="s">
        <v>792</v>
      </c>
      <c r="K2" s="5" t="s">
        <v>793</v>
      </c>
      <c r="L2" s="5" t="s">
        <v>129</v>
      </c>
      <c r="M2" s="5" t="s">
        <v>794</v>
      </c>
      <c r="N2" s="5" t="s">
        <v>795</v>
      </c>
      <c r="O2" s="5" t="s">
        <v>796</v>
      </c>
    </row>
    <row r="3" s="1" customFormat="1" ht="30" customHeight="1" spans="1:15">
      <c r="A3" s="7">
        <f>ROW()-2</f>
        <v>1</v>
      </c>
      <c r="B3" s="8" t="s">
        <v>172</v>
      </c>
      <c r="C3" s="8" t="s">
        <v>173</v>
      </c>
      <c r="D3" s="8" t="s">
        <v>26</v>
      </c>
      <c r="E3" s="8">
        <v>4999</v>
      </c>
      <c r="F3" s="8">
        <v>4999</v>
      </c>
      <c r="G3" s="8">
        <v>1199.76</v>
      </c>
      <c r="H3" s="8">
        <v>299.94</v>
      </c>
      <c r="I3" s="8">
        <v>0</v>
      </c>
      <c r="J3" s="8" t="s">
        <v>134</v>
      </c>
      <c r="K3" s="8">
        <v>1499.7</v>
      </c>
      <c r="L3" s="8">
        <v>1499.7</v>
      </c>
      <c r="M3" s="8" t="s">
        <v>797</v>
      </c>
      <c r="N3" s="10" t="s">
        <v>798</v>
      </c>
      <c r="O3" s="11">
        <v>44730</v>
      </c>
    </row>
    <row r="4" s="1" customFormat="1" ht="30" customHeight="1" spans="1:15">
      <c r="A4" s="7">
        <f>ROW()-2</f>
        <v>2</v>
      </c>
      <c r="B4" s="8" t="s">
        <v>508</v>
      </c>
      <c r="C4" s="8" t="s">
        <v>509</v>
      </c>
      <c r="D4" s="8" t="s">
        <v>106</v>
      </c>
      <c r="E4" s="8">
        <v>4999</v>
      </c>
      <c r="F4" s="8">
        <v>4999</v>
      </c>
      <c r="G4" s="8">
        <v>799.84</v>
      </c>
      <c r="H4" s="8">
        <v>199.96</v>
      </c>
      <c r="I4" s="8">
        <v>0</v>
      </c>
      <c r="J4" s="8" t="s">
        <v>156</v>
      </c>
      <c r="K4" s="8">
        <v>999.8</v>
      </c>
      <c r="L4" s="8">
        <v>999.8</v>
      </c>
      <c r="M4" s="8" t="s">
        <v>799</v>
      </c>
      <c r="N4" s="10" t="s">
        <v>800</v>
      </c>
      <c r="O4" s="11">
        <v>45450</v>
      </c>
    </row>
    <row r="5" s="1" customFormat="1" ht="30" customHeight="1" spans="1:15">
      <c r="A5" s="7">
        <f t="shared" ref="A5:A14" si="0">ROW()-2</f>
        <v>3</v>
      </c>
      <c r="B5" s="8" t="s">
        <v>511</v>
      </c>
      <c r="C5" s="8" t="s">
        <v>512</v>
      </c>
      <c r="D5" s="8" t="s">
        <v>109</v>
      </c>
      <c r="E5" s="8">
        <v>8332</v>
      </c>
      <c r="F5" s="8">
        <v>8332</v>
      </c>
      <c r="G5" s="8">
        <v>1999.68</v>
      </c>
      <c r="H5" s="8">
        <v>499.92</v>
      </c>
      <c r="I5" s="8">
        <v>0</v>
      </c>
      <c r="J5" s="8" t="s">
        <v>134</v>
      </c>
      <c r="K5" s="8">
        <v>2499.6</v>
      </c>
      <c r="L5" s="8">
        <v>2499.6</v>
      </c>
      <c r="M5" s="8" t="s">
        <v>801</v>
      </c>
      <c r="N5" s="10" t="s">
        <v>802</v>
      </c>
      <c r="O5" s="11">
        <v>43994</v>
      </c>
    </row>
    <row r="6" s="1" customFormat="1" ht="30" customHeight="1" spans="1:15">
      <c r="A6" s="7">
        <f t="shared" si="0"/>
        <v>4</v>
      </c>
      <c r="B6" s="8" t="s">
        <v>521</v>
      </c>
      <c r="C6" s="8" t="s">
        <v>522</v>
      </c>
      <c r="D6" s="8" t="s">
        <v>109</v>
      </c>
      <c r="E6" s="8">
        <v>8332</v>
      </c>
      <c r="F6" s="8">
        <v>8332</v>
      </c>
      <c r="G6" s="8">
        <v>1999.68</v>
      </c>
      <c r="H6" s="8">
        <v>499.92</v>
      </c>
      <c r="I6" s="8">
        <v>0</v>
      </c>
      <c r="J6" s="8" t="s">
        <v>134</v>
      </c>
      <c r="K6" s="8">
        <v>2499.6</v>
      </c>
      <c r="L6" s="8">
        <v>2499.6</v>
      </c>
      <c r="M6" s="8" t="s">
        <v>803</v>
      </c>
      <c r="N6" s="10" t="s">
        <v>804</v>
      </c>
      <c r="O6" s="11">
        <v>44358</v>
      </c>
    </row>
    <row r="7" s="1" customFormat="1" ht="30" customHeight="1" spans="1:15">
      <c r="A7" s="7">
        <f t="shared" si="0"/>
        <v>5</v>
      </c>
      <c r="B7" s="8" t="s">
        <v>524</v>
      </c>
      <c r="C7" s="8" t="s">
        <v>525</v>
      </c>
      <c r="D7" s="8" t="s">
        <v>109</v>
      </c>
      <c r="E7" s="8">
        <v>6152</v>
      </c>
      <c r="F7" s="8">
        <v>6152</v>
      </c>
      <c r="G7" s="8">
        <v>1476.48</v>
      </c>
      <c r="H7" s="8">
        <v>369.12</v>
      </c>
      <c r="I7" s="8">
        <v>0</v>
      </c>
      <c r="J7" s="8" t="s">
        <v>134</v>
      </c>
      <c r="K7" s="8">
        <v>1845.6</v>
      </c>
      <c r="L7" s="8">
        <v>1845.6</v>
      </c>
      <c r="M7" s="8" t="s">
        <v>805</v>
      </c>
      <c r="N7" s="10" t="s">
        <v>806</v>
      </c>
      <c r="O7" s="11">
        <v>44387</v>
      </c>
    </row>
    <row r="8" s="1" customFormat="1" ht="30" customHeight="1" spans="1:15">
      <c r="A8" s="7">
        <f t="shared" si="0"/>
        <v>6</v>
      </c>
      <c r="B8" s="8" t="s">
        <v>527</v>
      </c>
      <c r="C8" s="8" t="s">
        <v>528</v>
      </c>
      <c r="D8" s="8" t="s">
        <v>109</v>
      </c>
      <c r="E8" s="8">
        <v>8332</v>
      </c>
      <c r="F8" s="8">
        <v>8332</v>
      </c>
      <c r="G8" s="8">
        <v>1999.68</v>
      </c>
      <c r="H8" s="8">
        <v>499.92</v>
      </c>
      <c r="I8" s="8">
        <v>0</v>
      </c>
      <c r="J8" s="8" t="s">
        <v>134</v>
      </c>
      <c r="K8" s="8">
        <v>2499.6</v>
      </c>
      <c r="L8" s="8">
        <v>2499.6</v>
      </c>
      <c r="M8" s="8" t="s">
        <v>807</v>
      </c>
      <c r="N8" s="10" t="s">
        <v>808</v>
      </c>
      <c r="O8" s="11">
        <v>44358</v>
      </c>
    </row>
    <row r="9" s="1" customFormat="1" ht="30" customHeight="1" spans="1:15">
      <c r="A9" s="7">
        <f t="shared" si="0"/>
        <v>7</v>
      </c>
      <c r="B9" s="8" t="s">
        <v>533</v>
      </c>
      <c r="C9" s="8" t="s">
        <v>534</v>
      </c>
      <c r="D9" s="8" t="s">
        <v>109</v>
      </c>
      <c r="E9" s="8">
        <v>7714</v>
      </c>
      <c r="F9" s="8">
        <v>7714</v>
      </c>
      <c r="G9" s="8">
        <v>1851.36</v>
      </c>
      <c r="H9" s="8">
        <v>462.84</v>
      </c>
      <c r="I9" s="8">
        <v>0</v>
      </c>
      <c r="J9" s="8" t="s">
        <v>134</v>
      </c>
      <c r="K9" s="8">
        <v>2314.2</v>
      </c>
      <c r="L9" s="8">
        <v>2314.2</v>
      </c>
      <c r="M9" s="8" t="s">
        <v>809</v>
      </c>
      <c r="N9" s="10" t="s">
        <v>810</v>
      </c>
      <c r="O9" s="11">
        <v>44104</v>
      </c>
    </row>
    <row r="10" s="1" customFormat="1" ht="30" customHeight="1" spans="1:15">
      <c r="A10" s="7">
        <f t="shared" si="0"/>
        <v>8</v>
      </c>
      <c r="B10" s="8" t="s">
        <v>536</v>
      </c>
      <c r="C10" s="8" t="s">
        <v>537</v>
      </c>
      <c r="D10" s="8" t="s">
        <v>109</v>
      </c>
      <c r="E10" s="8">
        <v>8332</v>
      </c>
      <c r="F10" s="8">
        <v>8332</v>
      </c>
      <c r="G10" s="8">
        <v>1999.68</v>
      </c>
      <c r="H10" s="8">
        <v>499.92</v>
      </c>
      <c r="I10" s="8">
        <v>0</v>
      </c>
      <c r="J10" s="8" t="s">
        <v>134</v>
      </c>
      <c r="K10" s="8">
        <v>2499.6</v>
      </c>
      <c r="L10" s="8">
        <v>2499.6</v>
      </c>
      <c r="M10" s="8" t="s">
        <v>811</v>
      </c>
      <c r="N10" s="10" t="s">
        <v>808</v>
      </c>
      <c r="O10" s="11">
        <v>43994</v>
      </c>
    </row>
    <row r="11" s="1" customFormat="1" ht="30" customHeight="1" spans="1:15">
      <c r="A11" s="7">
        <f t="shared" si="0"/>
        <v>9</v>
      </c>
      <c r="B11" s="8" t="s">
        <v>539</v>
      </c>
      <c r="C11" s="8" t="s">
        <v>540</v>
      </c>
      <c r="D11" s="8" t="s">
        <v>109</v>
      </c>
      <c r="E11" s="8">
        <v>8332</v>
      </c>
      <c r="F11" s="8">
        <v>8332</v>
      </c>
      <c r="G11" s="8">
        <v>1999.68</v>
      </c>
      <c r="H11" s="8">
        <v>499.92</v>
      </c>
      <c r="I11" s="8">
        <v>0</v>
      </c>
      <c r="J11" s="8" t="s">
        <v>134</v>
      </c>
      <c r="K11" s="8">
        <v>2499.6</v>
      </c>
      <c r="L11" s="8">
        <v>2499.6</v>
      </c>
      <c r="M11" s="8" t="s">
        <v>812</v>
      </c>
      <c r="N11" s="10" t="s">
        <v>804</v>
      </c>
      <c r="O11" s="11">
        <v>43633</v>
      </c>
    </row>
    <row r="12" s="1" customFormat="1" ht="30" customHeight="1" spans="1:15">
      <c r="A12" s="7">
        <f t="shared" si="0"/>
        <v>10</v>
      </c>
      <c r="B12" s="8" t="s">
        <v>542</v>
      </c>
      <c r="C12" s="8" t="s">
        <v>543</v>
      </c>
      <c r="D12" s="8" t="s">
        <v>109</v>
      </c>
      <c r="E12" s="8">
        <v>8332</v>
      </c>
      <c r="F12" s="8">
        <v>8332</v>
      </c>
      <c r="G12" s="8">
        <v>1999.68</v>
      </c>
      <c r="H12" s="8">
        <v>499.92</v>
      </c>
      <c r="I12" s="8">
        <v>0</v>
      </c>
      <c r="J12" s="8" t="s">
        <v>134</v>
      </c>
      <c r="K12" s="8">
        <v>2499.6</v>
      </c>
      <c r="L12" s="8">
        <v>2499.6</v>
      </c>
      <c r="M12" s="8" t="s">
        <v>813</v>
      </c>
      <c r="N12" s="10" t="s">
        <v>808</v>
      </c>
      <c r="O12" s="11">
        <v>43655</v>
      </c>
    </row>
    <row r="13" s="1" customFormat="1" ht="30" customHeight="1" spans="1:15">
      <c r="A13" s="7">
        <f t="shared" si="0"/>
        <v>11</v>
      </c>
      <c r="B13" s="8" t="s">
        <v>545</v>
      </c>
      <c r="C13" s="8" t="s">
        <v>546</v>
      </c>
      <c r="D13" s="8" t="s">
        <v>109</v>
      </c>
      <c r="E13" s="8">
        <v>8332</v>
      </c>
      <c r="F13" s="8">
        <v>8332</v>
      </c>
      <c r="G13" s="8">
        <v>1999.68</v>
      </c>
      <c r="H13" s="8">
        <v>499.92</v>
      </c>
      <c r="I13" s="8">
        <v>0</v>
      </c>
      <c r="J13" s="8" t="s">
        <v>134</v>
      </c>
      <c r="K13" s="8">
        <v>2499.6</v>
      </c>
      <c r="L13" s="8">
        <v>2499.6</v>
      </c>
      <c r="M13" s="8" t="s">
        <v>814</v>
      </c>
      <c r="N13" s="10" t="s">
        <v>815</v>
      </c>
      <c r="O13" s="11">
        <v>43631</v>
      </c>
    </row>
    <row r="14" s="1" customFormat="1" ht="30" customHeight="1" spans="1:15">
      <c r="A14" s="7">
        <f t="shared" si="0"/>
        <v>12</v>
      </c>
      <c r="B14" s="8" t="s">
        <v>554</v>
      </c>
      <c r="C14" s="8" t="s">
        <v>555</v>
      </c>
      <c r="D14" s="8" t="s">
        <v>109</v>
      </c>
      <c r="E14" s="8">
        <v>8332</v>
      </c>
      <c r="F14" s="8">
        <v>8332</v>
      </c>
      <c r="G14" s="8">
        <v>1999.68</v>
      </c>
      <c r="H14" s="8">
        <v>499.92</v>
      </c>
      <c r="I14" s="8">
        <v>0</v>
      </c>
      <c r="J14" s="8" t="s">
        <v>134</v>
      </c>
      <c r="K14" s="8">
        <v>2499.6</v>
      </c>
      <c r="L14" s="8">
        <v>2499.6</v>
      </c>
      <c r="M14" s="8" t="s">
        <v>816</v>
      </c>
      <c r="N14" s="10" t="s">
        <v>808</v>
      </c>
      <c r="O14" s="11">
        <v>43994</v>
      </c>
    </row>
    <row r="15" s="1" customFormat="1" ht="30" customHeight="1" spans="1:15">
      <c r="A15" s="7">
        <f t="shared" ref="A15:A24" si="1">ROW()-2</f>
        <v>13</v>
      </c>
      <c r="B15" s="8" t="s">
        <v>557</v>
      </c>
      <c r="C15" s="8" t="s">
        <v>558</v>
      </c>
      <c r="D15" s="8" t="s">
        <v>109</v>
      </c>
      <c r="E15" s="8">
        <v>8332</v>
      </c>
      <c r="F15" s="8">
        <v>8332</v>
      </c>
      <c r="G15" s="8">
        <v>1999.68</v>
      </c>
      <c r="H15" s="8">
        <v>499.92</v>
      </c>
      <c r="I15" s="8">
        <v>0</v>
      </c>
      <c r="J15" s="8" t="s">
        <v>134</v>
      </c>
      <c r="K15" s="8">
        <v>2499.6</v>
      </c>
      <c r="L15" s="8">
        <v>2499.6</v>
      </c>
      <c r="M15" s="8" t="s">
        <v>817</v>
      </c>
      <c r="N15" s="10" t="s">
        <v>810</v>
      </c>
      <c r="O15" s="11">
        <v>43990</v>
      </c>
    </row>
    <row r="16" s="1" customFormat="1" ht="30" customHeight="1" spans="1:15">
      <c r="A16" s="7">
        <f t="shared" si="1"/>
        <v>14</v>
      </c>
      <c r="B16" s="8" t="s">
        <v>563</v>
      </c>
      <c r="C16" s="8" t="s">
        <v>564</v>
      </c>
      <c r="D16" s="8" t="s">
        <v>109</v>
      </c>
      <c r="E16" s="8">
        <v>8332</v>
      </c>
      <c r="F16" s="8">
        <v>8332</v>
      </c>
      <c r="G16" s="8">
        <v>1999.68</v>
      </c>
      <c r="H16" s="8">
        <v>499.92</v>
      </c>
      <c r="I16" s="8">
        <v>0</v>
      </c>
      <c r="J16" s="8" t="s">
        <v>134</v>
      </c>
      <c r="K16" s="8">
        <v>2499.6</v>
      </c>
      <c r="L16" s="8">
        <v>2499.6</v>
      </c>
      <c r="M16" s="8" t="s">
        <v>818</v>
      </c>
      <c r="N16" s="10" t="s">
        <v>819</v>
      </c>
      <c r="O16" s="11">
        <v>44032</v>
      </c>
    </row>
    <row r="17" s="1" customFormat="1" ht="30" customHeight="1" spans="1:15">
      <c r="A17" s="7">
        <f t="shared" si="1"/>
        <v>15</v>
      </c>
      <c r="B17" s="8" t="s">
        <v>578</v>
      </c>
      <c r="C17" s="8" t="s">
        <v>579</v>
      </c>
      <c r="D17" s="8" t="s">
        <v>109</v>
      </c>
      <c r="E17" s="8">
        <v>8332</v>
      </c>
      <c r="F17" s="8">
        <v>8332</v>
      </c>
      <c r="G17" s="8">
        <v>1999.68</v>
      </c>
      <c r="H17" s="8">
        <v>499.92</v>
      </c>
      <c r="I17" s="8">
        <v>0</v>
      </c>
      <c r="J17" s="8" t="s">
        <v>134</v>
      </c>
      <c r="K17" s="8">
        <v>2499.6</v>
      </c>
      <c r="L17" s="8">
        <v>2499.6</v>
      </c>
      <c r="M17" s="8" t="s">
        <v>820</v>
      </c>
      <c r="N17" s="10" t="s">
        <v>804</v>
      </c>
      <c r="O17" s="11">
        <v>43633</v>
      </c>
    </row>
    <row r="18" s="1" customFormat="1" ht="30" customHeight="1" spans="1:15">
      <c r="A18" s="7">
        <f t="shared" si="1"/>
        <v>16</v>
      </c>
      <c r="B18" s="8" t="s">
        <v>581</v>
      </c>
      <c r="C18" s="8" t="s">
        <v>582</v>
      </c>
      <c r="D18" s="8" t="s">
        <v>109</v>
      </c>
      <c r="E18" s="8">
        <v>8332</v>
      </c>
      <c r="F18" s="8">
        <v>8332</v>
      </c>
      <c r="G18" s="8">
        <v>1999.68</v>
      </c>
      <c r="H18" s="8">
        <v>499.92</v>
      </c>
      <c r="I18" s="8">
        <v>0</v>
      </c>
      <c r="J18" s="8" t="s">
        <v>134</v>
      </c>
      <c r="K18" s="8">
        <v>2499.6</v>
      </c>
      <c r="L18" s="8">
        <v>2499.6</v>
      </c>
      <c r="M18" s="8" t="s">
        <v>821</v>
      </c>
      <c r="N18" s="10" t="s">
        <v>804</v>
      </c>
      <c r="O18" s="11">
        <v>43730</v>
      </c>
    </row>
    <row r="19" s="1" customFormat="1" ht="30" customHeight="1" spans="1:15">
      <c r="A19" s="7">
        <f t="shared" si="1"/>
        <v>17</v>
      </c>
      <c r="B19" s="8" t="s">
        <v>584</v>
      </c>
      <c r="C19" s="8" t="s">
        <v>585</v>
      </c>
      <c r="D19" s="8" t="s">
        <v>109</v>
      </c>
      <c r="E19" s="8">
        <v>8332</v>
      </c>
      <c r="F19" s="8">
        <v>8332</v>
      </c>
      <c r="G19" s="8">
        <v>1999.68</v>
      </c>
      <c r="H19" s="8">
        <v>499.92</v>
      </c>
      <c r="I19" s="8">
        <v>0</v>
      </c>
      <c r="J19" s="8" t="s">
        <v>134</v>
      </c>
      <c r="K19" s="8">
        <v>2499.6</v>
      </c>
      <c r="L19" s="8">
        <v>2499.6</v>
      </c>
      <c r="M19" s="8" t="s">
        <v>822</v>
      </c>
      <c r="N19" s="10" t="s">
        <v>823</v>
      </c>
      <c r="O19" s="11">
        <v>43635</v>
      </c>
    </row>
    <row r="20" s="1" customFormat="1" ht="30" customHeight="1" spans="1:15">
      <c r="A20" s="7">
        <f t="shared" si="1"/>
        <v>18</v>
      </c>
      <c r="B20" s="8" t="s">
        <v>587</v>
      </c>
      <c r="C20" s="8" t="s">
        <v>588</v>
      </c>
      <c r="D20" s="8" t="s">
        <v>109</v>
      </c>
      <c r="E20" s="8">
        <v>8332</v>
      </c>
      <c r="F20" s="8">
        <v>8332</v>
      </c>
      <c r="G20" s="8">
        <v>1999.68</v>
      </c>
      <c r="H20" s="8">
        <v>499.92</v>
      </c>
      <c r="I20" s="8">
        <v>0</v>
      </c>
      <c r="J20" s="8" t="s">
        <v>134</v>
      </c>
      <c r="K20" s="8">
        <v>2499.6</v>
      </c>
      <c r="L20" s="8">
        <v>2499.6</v>
      </c>
      <c r="M20" s="8" t="s">
        <v>824</v>
      </c>
      <c r="N20" s="10" t="s">
        <v>810</v>
      </c>
      <c r="O20" s="11">
        <v>43613</v>
      </c>
    </row>
    <row r="21" s="1" customFormat="1" ht="30" customHeight="1" spans="1:15">
      <c r="A21" s="7">
        <f t="shared" si="1"/>
        <v>19</v>
      </c>
      <c r="B21" s="8" t="s">
        <v>590</v>
      </c>
      <c r="C21" s="8" t="s">
        <v>591</v>
      </c>
      <c r="D21" s="8" t="s">
        <v>109</v>
      </c>
      <c r="E21" s="8">
        <v>8332</v>
      </c>
      <c r="F21" s="8">
        <v>8332</v>
      </c>
      <c r="G21" s="8">
        <v>1999.68</v>
      </c>
      <c r="H21" s="8">
        <v>499.92</v>
      </c>
      <c r="I21" s="8">
        <v>0</v>
      </c>
      <c r="J21" s="8" t="s">
        <v>134</v>
      </c>
      <c r="K21" s="8">
        <v>2499.6</v>
      </c>
      <c r="L21" s="8">
        <v>2499.6</v>
      </c>
      <c r="M21" s="8" t="s">
        <v>825</v>
      </c>
      <c r="N21" s="10" t="s">
        <v>804</v>
      </c>
      <c r="O21" s="11">
        <v>43633</v>
      </c>
    </row>
    <row r="22" s="1" customFormat="1" ht="30" customHeight="1" spans="1:15">
      <c r="A22" s="7">
        <f t="shared" si="1"/>
        <v>20</v>
      </c>
      <c r="B22" s="8" t="s">
        <v>602</v>
      </c>
      <c r="C22" s="8" t="s">
        <v>603</v>
      </c>
      <c r="D22" s="8" t="s">
        <v>109</v>
      </c>
      <c r="E22" s="8">
        <v>8332</v>
      </c>
      <c r="F22" s="8">
        <v>8332</v>
      </c>
      <c r="G22" s="8">
        <v>1999.68</v>
      </c>
      <c r="H22" s="8">
        <v>499.92</v>
      </c>
      <c r="I22" s="8">
        <v>0</v>
      </c>
      <c r="J22" s="8" t="s">
        <v>134</v>
      </c>
      <c r="K22" s="8">
        <v>2499.6</v>
      </c>
      <c r="L22" s="8">
        <v>2499.6</v>
      </c>
      <c r="M22" s="8" t="s">
        <v>826</v>
      </c>
      <c r="N22" s="10" t="s">
        <v>804</v>
      </c>
      <c r="O22" s="11">
        <v>43730</v>
      </c>
    </row>
    <row r="23" s="1" customFormat="1" ht="30" customHeight="1" spans="1:15">
      <c r="A23" s="7">
        <f t="shared" si="1"/>
        <v>21</v>
      </c>
      <c r="B23" s="8" t="s">
        <v>605</v>
      </c>
      <c r="C23" s="8" t="s">
        <v>606</v>
      </c>
      <c r="D23" s="8" t="s">
        <v>109</v>
      </c>
      <c r="E23" s="8">
        <v>8332</v>
      </c>
      <c r="F23" s="8">
        <v>8332</v>
      </c>
      <c r="G23" s="8">
        <v>1999.68</v>
      </c>
      <c r="H23" s="8">
        <v>499.92</v>
      </c>
      <c r="I23" s="8">
        <v>0</v>
      </c>
      <c r="J23" s="8" t="s">
        <v>134</v>
      </c>
      <c r="K23" s="8">
        <v>2499.6</v>
      </c>
      <c r="L23" s="8">
        <v>2499.6</v>
      </c>
      <c r="M23" s="8" t="s">
        <v>827</v>
      </c>
      <c r="N23" s="10" t="s">
        <v>828</v>
      </c>
      <c r="O23" s="11">
        <v>43990</v>
      </c>
    </row>
    <row r="24" s="1" customFormat="1" ht="30" customHeight="1" spans="1:15">
      <c r="A24" s="7">
        <f t="shared" si="1"/>
        <v>22</v>
      </c>
      <c r="B24" s="8" t="s">
        <v>611</v>
      </c>
      <c r="C24" s="8" t="s">
        <v>612</v>
      </c>
      <c r="D24" s="8" t="s">
        <v>109</v>
      </c>
      <c r="E24" s="8">
        <v>8332</v>
      </c>
      <c r="F24" s="8">
        <v>8332</v>
      </c>
      <c r="G24" s="8">
        <v>1999.68</v>
      </c>
      <c r="H24" s="8">
        <v>499.92</v>
      </c>
      <c r="I24" s="8">
        <v>0</v>
      </c>
      <c r="J24" s="8" t="s">
        <v>134</v>
      </c>
      <c r="K24" s="8">
        <v>2499.6</v>
      </c>
      <c r="L24" s="8">
        <v>2499.6</v>
      </c>
      <c r="M24" s="8" t="s">
        <v>829</v>
      </c>
      <c r="N24" s="10" t="s">
        <v>830</v>
      </c>
      <c r="O24" s="11">
        <v>43626</v>
      </c>
    </row>
    <row r="25" s="1" customFormat="1" ht="30" customHeight="1" spans="1:15">
      <c r="A25" s="7">
        <f t="shared" ref="A25:A34" si="2">ROW()-2</f>
        <v>23</v>
      </c>
      <c r="B25" s="8" t="s">
        <v>614</v>
      </c>
      <c r="C25" s="8" t="s">
        <v>615</v>
      </c>
      <c r="D25" s="8" t="s">
        <v>109</v>
      </c>
      <c r="E25" s="8">
        <v>7824</v>
      </c>
      <c r="F25" s="8">
        <v>7824</v>
      </c>
      <c r="G25" s="8">
        <v>1877.76</v>
      </c>
      <c r="H25" s="8">
        <v>469.44</v>
      </c>
      <c r="I25" s="8">
        <v>0</v>
      </c>
      <c r="J25" s="8" t="s">
        <v>134</v>
      </c>
      <c r="K25" s="8">
        <v>2347.2</v>
      </c>
      <c r="L25" s="8">
        <v>2347.2</v>
      </c>
      <c r="M25" s="8" t="s">
        <v>831</v>
      </c>
      <c r="N25" s="10" t="s">
        <v>832</v>
      </c>
      <c r="O25" s="11">
        <v>44377</v>
      </c>
    </row>
    <row r="26" s="1" customFormat="1" ht="30" customHeight="1" spans="1:15">
      <c r="A26" s="7">
        <f t="shared" si="2"/>
        <v>24</v>
      </c>
      <c r="B26" s="8" t="s">
        <v>617</v>
      </c>
      <c r="C26" s="8" t="s">
        <v>618</v>
      </c>
      <c r="D26" s="8" t="s">
        <v>109</v>
      </c>
      <c r="E26" s="8">
        <v>8332</v>
      </c>
      <c r="F26" s="8">
        <v>8332</v>
      </c>
      <c r="G26" s="8">
        <v>1999.68</v>
      </c>
      <c r="H26" s="8">
        <v>499.92</v>
      </c>
      <c r="I26" s="8">
        <v>0</v>
      </c>
      <c r="J26" s="8" t="s">
        <v>134</v>
      </c>
      <c r="K26" s="8">
        <v>2499.6</v>
      </c>
      <c r="L26" s="8">
        <v>2499.6</v>
      </c>
      <c r="M26" s="8" t="s">
        <v>833</v>
      </c>
      <c r="N26" s="10" t="s">
        <v>834</v>
      </c>
      <c r="O26" s="11">
        <v>44377</v>
      </c>
    </row>
    <row r="27" s="1" customFormat="1" ht="30" customHeight="1" spans="1:15">
      <c r="A27" s="7">
        <f t="shared" si="2"/>
        <v>25</v>
      </c>
      <c r="B27" s="8" t="s">
        <v>623</v>
      </c>
      <c r="C27" s="8" t="s">
        <v>624</v>
      </c>
      <c r="D27" s="8" t="s">
        <v>109</v>
      </c>
      <c r="E27" s="8">
        <v>8332</v>
      </c>
      <c r="F27" s="8">
        <v>8332</v>
      </c>
      <c r="G27" s="8">
        <v>1999.68</v>
      </c>
      <c r="H27" s="8">
        <v>499.92</v>
      </c>
      <c r="I27" s="8">
        <v>0</v>
      </c>
      <c r="J27" s="8" t="s">
        <v>134</v>
      </c>
      <c r="K27" s="8">
        <v>2499.6</v>
      </c>
      <c r="L27" s="8">
        <v>2499.6</v>
      </c>
      <c r="M27" s="8" t="s">
        <v>835</v>
      </c>
      <c r="N27" s="10" t="s">
        <v>836</v>
      </c>
      <c r="O27" s="11">
        <v>44172</v>
      </c>
    </row>
    <row r="28" s="1" customFormat="1" ht="30" customHeight="1" spans="1:15">
      <c r="A28" s="7">
        <f t="shared" si="2"/>
        <v>26</v>
      </c>
      <c r="B28" s="8" t="s">
        <v>626</v>
      </c>
      <c r="C28" s="8" t="s">
        <v>627</v>
      </c>
      <c r="D28" s="8" t="s">
        <v>109</v>
      </c>
      <c r="E28" s="8">
        <v>8332</v>
      </c>
      <c r="F28" s="8">
        <v>8332</v>
      </c>
      <c r="G28" s="8">
        <v>1999.68</v>
      </c>
      <c r="H28" s="8">
        <v>499.92</v>
      </c>
      <c r="I28" s="8">
        <v>0</v>
      </c>
      <c r="J28" s="8" t="s">
        <v>134</v>
      </c>
      <c r="K28" s="8">
        <v>2499.6</v>
      </c>
      <c r="L28" s="8">
        <v>2499.6</v>
      </c>
      <c r="M28" s="8" t="s">
        <v>837</v>
      </c>
      <c r="N28" s="10" t="s">
        <v>838</v>
      </c>
      <c r="O28" s="11">
        <v>44007</v>
      </c>
    </row>
    <row r="29" s="1" customFormat="1" ht="30" customHeight="1" spans="1:15">
      <c r="A29" s="7">
        <f t="shared" si="2"/>
        <v>27</v>
      </c>
      <c r="B29" s="8" t="s">
        <v>635</v>
      </c>
      <c r="C29" s="8" t="s">
        <v>636</v>
      </c>
      <c r="D29" s="8" t="s">
        <v>109</v>
      </c>
      <c r="E29" s="8">
        <v>8332</v>
      </c>
      <c r="F29" s="8">
        <v>8332</v>
      </c>
      <c r="G29" s="8">
        <v>1999.68</v>
      </c>
      <c r="H29" s="8">
        <v>499.92</v>
      </c>
      <c r="I29" s="8">
        <v>0</v>
      </c>
      <c r="J29" s="8" t="s">
        <v>134</v>
      </c>
      <c r="K29" s="8">
        <v>2499.6</v>
      </c>
      <c r="L29" s="8">
        <v>2499.6</v>
      </c>
      <c r="M29" s="8" t="s">
        <v>839</v>
      </c>
      <c r="N29" s="10" t="s">
        <v>840</v>
      </c>
      <c r="O29" s="11">
        <v>44002</v>
      </c>
    </row>
    <row r="30" s="1" customFormat="1" ht="30" customHeight="1" spans="1:15">
      <c r="A30" s="7">
        <f t="shared" si="2"/>
        <v>28</v>
      </c>
      <c r="B30" s="8" t="s">
        <v>638</v>
      </c>
      <c r="C30" s="8" t="s">
        <v>639</v>
      </c>
      <c r="D30" s="8" t="s">
        <v>109</v>
      </c>
      <c r="E30" s="8">
        <v>7732</v>
      </c>
      <c r="F30" s="8">
        <v>7732</v>
      </c>
      <c r="G30" s="8">
        <v>1855.68</v>
      </c>
      <c r="H30" s="8">
        <v>463.92</v>
      </c>
      <c r="I30" s="8">
        <v>0</v>
      </c>
      <c r="J30" s="8" t="s">
        <v>134</v>
      </c>
      <c r="K30" s="8">
        <v>2319.6</v>
      </c>
      <c r="L30" s="8">
        <v>2319.6</v>
      </c>
      <c r="M30" s="8" t="s">
        <v>841</v>
      </c>
      <c r="N30" s="10" t="s">
        <v>842</v>
      </c>
      <c r="O30" s="11">
        <v>44012</v>
      </c>
    </row>
    <row r="31" s="1" customFormat="1" ht="30" customHeight="1" spans="1:15">
      <c r="A31" s="7">
        <f t="shared" si="2"/>
        <v>29</v>
      </c>
      <c r="B31" s="8" t="s">
        <v>641</v>
      </c>
      <c r="C31" s="8" t="s">
        <v>642</v>
      </c>
      <c r="D31" s="8" t="s">
        <v>109</v>
      </c>
      <c r="E31" s="8">
        <v>8332</v>
      </c>
      <c r="F31" s="8">
        <v>8332</v>
      </c>
      <c r="G31" s="8">
        <v>1999.68</v>
      </c>
      <c r="H31" s="8">
        <v>499.92</v>
      </c>
      <c r="I31" s="8">
        <v>0</v>
      </c>
      <c r="J31" s="8" t="s">
        <v>134</v>
      </c>
      <c r="K31" s="8">
        <v>2499.6</v>
      </c>
      <c r="L31" s="8">
        <v>2499.6</v>
      </c>
      <c r="M31" s="8" t="s">
        <v>843</v>
      </c>
      <c r="N31" s="10" t="s">
        <v>844</v>
      </c>
      <c r="O31" s="11">
        <v>44002</v>
      </c>
    </row>
    <row r="32" s="1" customFormat="1" ht="30" customHeight="1" spans="1:15">
      <c r="A32" s="7">
        <f t="shared" si="2"/>
        <v>30</v>
      </c>
      <c r="B32" s="8" t="s">
        <v>644</v>
      </c>
      <c r="C32" s="8" t="s">
        <v>645</v>
      </c>
      <c r="D32" s="8" t="s">
        <v>109</v>
      </c>
      <c r="E32" s="8">
        <v>8332</v>
      </c>
      <c r="F32" s="8">
        <v>8332</v>
      </c>
      <c r="G32" s="8">
        <v>1999.68</v>
      </c>
      <c r="H32" s="8">
        <v>499.92</v>
      </c>
      <c r="I32" s="8">
        <v>0</v>
      </c>
      <c r="J32" s="8" t="s">
        <v>134</v>
      </c>
      <c r="K32" s="8">
        <v>2499.6</v>
      </c>
      <c r="L32" s="8">
        <v>2499.6</v>
      </c>
      <c r="M32" s="8" t="s">
        <v>845</v>
      </c>
      <c r="N32" s="10" t="s">
        <v>846</v>
      </c>
      <c r="O32" s="11">
        <v>44378</v>
      </c>
    </row>
    <row r="33" s="1" customFormat="1" ht="30" customHeight="1" spans="1:15">
      <c r="A33" s="7">
        <f t="shared" si="2"/>
        <v>31</v>
      </c>
      <c r="B33" s="8" t="s">
        <v>655</v>
      </c>
      <c r="C33" s="8" t="s">
        <v>656</v>
      </c>
      <c r="D33" s="8" t="s">
        <v>109</v>
      </c>
      <c r="E33" s="8">
        <v>8332</v>
      </c>
      <c r="F33" s="8">
        <v>8332</v>
      </c>
      <c r="G33" s="8">
        <v>1333.12</v>
      </c>
      <c r="H33" s="8">
        <v>333.28</v>
      </c>
      <c r="I33" s="8">
        <v>0</v>
      </c>
      <c r="J33" s="8" t="s">
        <v>658</v>
      </c>
      <c r="K33" s="8">
        <v>1666.4</v>
      </c>
      <c r="L33" s="8">
        <v>1666.4</v>
      </c>
      <c r="M33" s="8" t="s">
        <v>847</v>
      </c>
      <c r="N33" s="10" t="s">
        <v>804</v>
      </c>
      <c r="O33" s="11">
        <v>43633</v>
      </c>
    </row>
    <row r="34" s="1" customFormat="1" ht="30" customHeight="1" spans="1:15">
      <c r="A34" s="7">
        <f t="shared" si="2"/>
        <v>32</v>
      </c>
      <c r="B34" s="8" t="s">
        <v>660</v>
      </c>
      <c r="C34" s="8" t="s">
        <v>661</v>
      </c>
      <c r="D34" s="8" t="s">
        <v>109</v>
      </c>
      <c r="E34" s="8">
        <v>8332</v>
      </c>
      <c r="F34" s="8">
        <v>8332</v>
      </c>
      <c r="G34" s="8">
        <v>1999.68</v>
      </c>
      <c r="H34" s="8">
        <v>499.92</v>
      </c>
      <c r="I34" s="8">
        <v>0</v>
      </c>
      <c r="J34" s="8" t="s">
        <v>134</v>
      </c>
      <c r="K34" s="8">
        <v>2499.6</v>
      </c>
      <c r="L34" s="8">
        <v>2499.6</v>
      </c>
      <c r="M34" s="8" t="s">
        <v>848</v>
      </c>
      <c r="N34" s="10" t="s">
        <v>849</v>
      </c>
      <c r="O34" s="11">
        <v>44362</v>
      </c>
    </row>
    <row r="35" s="1" customFormat="1" ht="30" customHeight="1" spans="1:15">
      <c r="A35" s="7">
        <f t="shared" ref="A35:A44" si="3">ROW()-2</f>
        <v>33</v>
      </c>
      <c r="B35" s="8" t="s">
        <v>663</v>
      </c>
      <c r="C35" s="8" t="s">
        <v>664</v>
      </c>
      <c r="D35" s="8" t="s">
        <v>109</v>
      </c>
      <c r="E35" s="8">
        <v>8332</v>
      </c>
      <c r="F35" s="8">
        <v>8332</v>
      </c>
      <c r="G35" s="8">
        <v>1999.68</v>
      </c>
      <c r="H35" s="8">
        <v>499.92</v>
      </c>
      <c r="I35" s="8">
        <v>0</v>
      </c>
      <c r="J35" s="8" t="s">
        <v>134</v>
      </c>
      <c r="K35" s="8">
        <v>2499.6</v>
      </c>
      <c r="L35" s="8">
        <v>2499.6</v>
      </c>
      <c r="M35" s="8" t="s">
        <v>850</v>
      </c>
      <c r="N35" s="10" t="s">
        <v>800</v>
      </c>
      <c r="O35" s="11">
        <v>43986</v>
      </c>
    </row>
    <row r="36" s="1" customFormat="1" ht="30" customHeight="1" spans="1:15">
      <c r="A36" s="7">
        <f t="shared" si="3"/>
        <v>34</v>
      </c>
      <c r="B36" s="8" t="s">
        <v>672</v>
      </c>
      <c r="C36" s="8" t="s">
        <v>673</v>
      </c>
      <c r="D36" s="8" t="s">
        <v>109</v>
      </c>
      <c r="E36" s="8">
        <v>8332</v>
      </c>
      <c r="F36" s="8">
        <v>8332</v>
      </c>
      <c r="G36" s="8">
        <v>1999.68</v>
      </c>
      <c r="H36" s="8">
        <v>499.92</v>
      </c>
      <c r="I36" s="8">
        <v>0</v>
      </c>
      <c r="J36" s="8" t="s">
        <v>134</v>
      </c>
      <c r="K36" s="8">
        <v>2499.6</v>
      </c>
      <c r="L36" s="8">
        <v>2499.6</v>
      </c>
      <c r="M36" s="8" t="s">
        <v>851</v>
      </c>
      <c r="N36" s="10" t="s">
        <v>810</v>
      </c>
      <c r="O36" s="11">
        <v>43990</v>
      </c>
    </row>
    <row r="37" s="1" customFormat="1" ht="30" customHeight="1" spans="1:15">
      <c r="A37" s="7">
        <f t="shared" si="3"/>
        <v>35</v>
      </c>
      <c r="B37" s="8" t="s">
        <v>675</v>
      </c>
      <c r="C37" s="8" t="s">
        <v>676</v>
      </c>
      <c r="D37" s="8" t="s">
        <v>109</v>
      </c>
      <c r="E37" s="8">
        <v>8332</v>
      </c>
      <c r="F37" s="8">
        <v>8332</v>
      </c>
      <c r="G37" s="8">
        <v>1999.68</v>
      </c>
      <c r="H37" s="8">
        <v>499.92</v>
      </c>
      <c r="I37" s="8">
        <v>0</v>
      </c>
      <c r="J37" s="8" t="s">
        <v>134</v>
      </c>
      <c r="K37" s="8">
        <v>2499.6</v>
      </c>
      <c r="L37" s="8">
        <v>2499.6</v>
      </c>
      <c r="M37" s="8" t="s">
        <v>852</v>
      </c>
      <c r="N37" s="10" t="s">
        <v>804</v>
      </c>
      <c r="O37" s="11">
        <v>44358</v>
      </c>
    </row>
    <row r="38" s="1" customFormat="1" ht="30" customHeight="1" spans="1:15">
      <c r="A38" s="7">
        <f t="shared" si="3"/>
        <v>36</v>
      </c>
      <c r="B38" s="8" t="s">
        <v>678</v>
      </c>
      <c r="C38" s="8" t="s">
        <v>679</v>
      </c>
      <c r="D38" s="8" t="s">
        <v>109</v>
      </c>
      <c r="E38" s="8">
        <v>8332</v>
      </c>
      <c r="F38" s="8">
        <v>8332</v>
      </c>
      <c r="G38" s="8">
        <v>1999.68</v>
      </c>
      <c r="H38" s="8">
        <v>499.92</v>
      </c>
      <c r="I38" s="8">
        <v>0</v>
      </c>
      <c r="J38" s="8" t="s">
        <v>134</v>
      </c>
      <c r="K38" s="8">
        <v>2499.6</v>
      </c>
      <c r="L38" s="8">
        <v>2499.6</v>
      </c>
      <c r="M38" s="8" t="s">
        <v>853</v>
      </c>
      <c r="N38" s="10" t="s">
        <v>808</v>
      </c>
      <c r="O38" s="11">
        <v>44358</v>
      </c>
    </row>
    <row r="39" s="1" customFormat="1" ht="30" customHeight="1" spans="1:15">
      <c r="A39" s="7">
        <f t="shared" si="3"/>
        <v>37</v>
      </c>
      <c r="B39" s="8" t="s">
        <v>681</v>
      </c>
      <c r="C39" s="8" t="s">
        <v>682</v>
      </c>
      <c r="D39" s="8" t="s">
        <v>109</v>
      </c>
      <c r="E39" s="8">
        <v>8305</v>
      </c>
      <c r="F39" s="8">
        <v>8305</v>
      </c>
      <c r="G39" s="8">
        <v>1993.2</v>
      </c>
      <c r="H39" s="8">
        <v>498.3</v>
      </c>
      <c r="I39" s="8">
        <v>0</v>
      </c>
      <c r="J39" s="8" t="s">
        <v>134</v>
      </c>
      <c r="K39" s="8">
        <v>2491.5</v>
      </c>
      <c r="L39" s="8">
        <v>2491.5</v>
      </c>
      <c r="M39" s="8" t="s">
        <v>854</v>
      </c>
      <c r="N39" s="10" t="s">
        <v>855</v>
      </c>
      <c r="O39" s="11">
        <v>44377</v>
      </c>
    </row>
    <row r="40" s="1" customFormat="1" ht="30" customHeight="1" spans="1:15">
      <c r="A40" s="7">
        <f t="shared" si="3"/>
        <v>38</v>
      </c>
      <c r="B40" s="8" t="s">
        <v>684</v>
      </c>
      <c r="C40" s="8" t="s">
        <v>685</v>
      </c>
      <c r="D40" s="8" t="s">
        <v>109</v>
      </c>
      <c r="E40" s="8">
        <v>8332</v>
      </c>
      <c r="F40" s="8">
        <v>8332</v>
      </c>
      <c r="G40" s="8">
        <v>1999.68</v>
      </c>
      <c r="H40" s="8">
        <v>499.92</v>
      </c>
      <c r="I40" s="8">
        <v>0</v>
      </c>
      <c r="J40" s="8" t="s">
        <v>134</v>
      </c>
      <c r="K40" s="8">
        <v>2499.6</v>
      </c>
      <c r="L40" s="8">
        <v>2499.6</v>
      </c>
      <c r="M40" s="8" t="s">
        <v>856</v>
      </c>
      <c r="N40" s="10" t="s">
        <v>804</v>
      </c>
      <c r="O40" s="11">
        <v>43994</v>
      </c>
    </row>
    <row r="41" s="1" customFormat="1" ht="30" customHeight="1" spans="1:15">
      <c r="A41" s="7">
        <f t="shared" si="3"/>
        <v>39</v>
      </c>
      <c r="B41" s="8" t="s">
        <v>687</v>
      </c>
      <c r="C41" s="8" t="s">
        <v>688</v>
      </c>
      <c r="D41" s="8" t="s">
        <v>109</v>
      </c>
      <c r="E41" s="8">
        <v>8332</v>
      </c>
      <c r="F41" s="8">
        <v>8332</v>
      </c>
      <c r="G41" s="8">
        <v>1999.68</v>
      </c>
      <c r="H41" s="8">
        <v>499.92</v>
      </c>
      <c r="I41" s="8">
        <v>0</v>
      </c>
      <c r="J41" s="8" t="s">
        <v>134</v>
      </c>
      <c r="K41" s="8">
        <v>2499.6</v>
      </c>
      <c r="L41" s="8">
        <v>2499.6</v>
      </c>
      <c r="M41" s="8" t="s">
        <v>857</v>
      </c>
      <c r="N41" s="10" t="s">
        <v>858</v>
      </c>
      <c r="O41" s="11">
        <v>44377</v>
      </c>
    </row>
    <row r="42" s="1" customFormat="1" ht="30" customHeight="1" spans="1:15">
      <c r="A42" s="7">
        <f t="shared" si="3"/>
        <v>40</v>
      </c>
      <c r="B42" s="8" t="s">
        <v>690</v>
      </c>
      <c r="C42" s="8" t="s">
        <v>691</v>
      </c>
      <c r="D42" s="8" t="s">
        <v>109</v>
      </c>
      <c r="E42" s="8">
        <v>8332</v>
      </c>
      <c r="F42" s="8">
        <v>8332</v>
      </c>
      <c r="G42" s="8">
        <v>1999.68</v>
      </c>
      <c r="H42" s="8">
        <v>499.92</v>
      </c>
      <c r="I42" s="8">
        <v>0</v>
      </c>
      <c r="J42" s="8" t="s">
        <v>134</v>
      </c>
      <c r="K42" s="8">
        <v>2499.6</v>
      </c>
      <c r="L42" s="8">
        <v>2499.6</v>
      </c>
      <c r="M42" s="8" t="s">
        <v>859</v>
      </c>
      <c r="N42" s="10" t="s">
        <v>828</v>
      </c>
      <c r="O42" s="11">
        <v>44350</v>
      </c>
    </row>
    <row r="43" s="1" customFormat="1" ht="30" customHeight="1" spans="1:15">
      <c r="A43" s="7">
        <f t="shared" si="3"/>
        <v>41</v>
      </c>
      <c r="B43" s="8" t="s">
        <v>702</v>
      </c>
      <c r="C43" s="8" t="s">
        <v>703</v>
      </c>
      <c r="D43" s="8" t="s">
        <v>109</v>
      </c>
      <c r="E43" s="8">
        <v>7150</v>
      </c>
      <c r="F43" s="8">
        <v>7150</v>
      </c>
      <c r="G43" s="8">
        <v>1716</v>
      </c>
      <c r="H43" s="8">
        <v>429</v>
      </c>
      <c r="I43" s="8">
        <v>0</v>
      </c>
      <c r="J43" s="8" t="s">
        <v>134</v>
      </c>
      <c r="K43" s="8">
        <v>2145</v>
      </c>
      <c r="L43" s="8">
        <v>2145</v>
      </c>
      <c r="M43" s="8" t="s">
        <v>860</v>
      </c>
      <c r="N43" s="10" t="s">
        <v>828</v>
      </c>
      <c r="O43" s="11">
        <v>43985</v>
      </c>
    </row>
    <row r="44" s="1" customFormat="1" ht="30" customHeight="1" spans="1:15">
      <c r="A44" s="7">
        <f t="shared" si="3"/>
        <v>42</v>
      </c>
      <c r="B44" s="8" t="s">
        <v>705</v>
      </c>
      <c r="C44" s="8" t="s">
        <v>706</v>
      </c>
      <c r="D44" s="8" t="s">
        <v>109</v>
      </c>
      <c r="E44" s="8">
        <v>8332</v>
      </c>
      <c r="F44" s="8">
        <v>8332</v>
      </c>
      <c r="G44" s="8">
        <v>1999.68</v>
      </c>
      <c r="H44" s="8">
        <v>499.92</v>
      </c>
      <c r="I44" s="8">
        <v>0</v>
      </c>
      <c r="J44" s="8" t="s">
        <v>134</v>
      </c>
      <c r="K44" s="8">
        <v>2499.6</v>
      </c>
      <c r="L44" s="8">
        <v>2499.6</v>
      </c>
      <c r="M44" s="8" t="s">
        <v>861</v>
      </c>
      <c r="N44" s="10" t="s">
        <v>804</v>
      </c>
      <c r="O44" s="11">
        <v>43994</v>
      </c>
    </row>
    <row r="45" s="1" customFormat="1" ht="30" customHeight="1" spans="1:15">
      <c r="A45" s="7">
        <f t="shared" ref="A45:A53" si="4">ROW()-2</f>
        <v>43</v>
      </c>
      <c r="B45" s="8" t="s">
        <v>711</v>
      </c>
      <c r="C45" s="8" t="s">
        <v>712</v>
      </c>
      <c r="D45" s="8" t="s">
        <v>109</v>
      </c>
      <c r="E45" s="8">
        <v>8332</v>
      </c>
      <c r="F45" s="8">
        <v>8332</v>
      </c>
      <c r="G45" s="8">
        <v>1999.68</v>
      </c>
      <c r="H45" s="8">
        <v>499.92</v>
      </c>
      <c r="I45" s="8">
        <v>0</v>
      </c>
      <c r="J45" s="8" t="s">
        <v>134</v>
      </c>
      <c r="K45" s="8">
        <v>2499.6</v>
      </c>
      <c r="L45" s="8">
        <v>2499.6</v>
      </c>
      <c r="M45" s="8" t="s">
        <v>862</v>
      </c>
      <c r="N45" s="10" t="s">
        <v>842</v>
      </c>
      <c r="O45" s="11">
        <v>44377</v>
      </c>
    </row>
    <row r="46" s="1" customFormat="1" ht="30" customHeight="1" spans="1:15">
      <c r="A46" s="7">
        <f t="shared" si="4"/>
        <v>44</v>
      </c>
      <c r="B46" s="8" t="s">
        <v>717</v>
      </c>
      <c r="C46" s="8" t="s">
        <v>718</v>
      </c>
      <c r="D46" s="8" t="s">
        <v>109</v>
      </c>
      <c r="E46" s="8">
        <v>8332</v>
      </c>
      <c r="F46" s="8">
        <v>8332</v>
      </c>
      <c r="G46" s="8">
        <v>1999.68</v>
      </c>
      <c r="H46" s="8">
        <v>499.92</v>
      </c>
      <c r="I46" s="8">
        <v>0</v>
      </c>
      <c r="J46" s="8" t="s">
        <v>134</v>
      </c>
      <c r="K46" s="8">
        <v>2499.6</v>
      </c>
      <c r="L46" s="8">
        <v>2499.6</v>
      </c>
      <c r="M46" s="8" t="s">
        <v>863</v>
      </c>
      <c r="N46" s="10" t="s">
        <v>804</v>
      </c>
      <c r="O46" s="11">
        <v>44358</v>
      </c>
    </row>
    <row r="47" s="1" customFormat="1" ht="30" customHeight="1" spans="1:15">
      <c r="A47" s="7">
        <f t="shared" si="4"/>
        <v>45</v>
      </c>
      <c r="B47" s="8" t="s">
        <v>720</v>
      </c>
      <c r="C47" s="8" t="s">
        <v>721</v>
      </c>
      <c r="D47" s="8" t="s">
        <v>109</v>
      </c>
      <c r="E47" s="8">
        <v>7919</v>
      </c>
      <c r="F47" s="8">
        <v>7919</v>
      </c>
      <c r="G47" s="8">
        <v>1900.56</v>
      </c>
      <c r="H47" s="8">
        <v>475.14</v>
      </c>
      <c r="I47" s="8">
        <v>0</v>
      </c>
      <c r="J47" s="8" t="s">
        <v>134</v>
      </c>
      <c r="K47" s="8">
        <v>2375.7</v>
      </c>
      <c r="L47" s="8">
        <v>2375.7</v>
      </c>
      <c r="M47" s="8" t="s">
        <v>864</v>
      </c>
      <c r="N47" s="10" t="s">
        <v>804</v>
      </c>
      <c r="O47" s="11">
        <v>44358</v>
      </c>
    </row>
    <row r="48" s="1" customFormat="1" ht="30" customHeight="1" spans="1:15">
      <c r="A48" s="7">
        <f t="shared" si="4"/>
        <v>46</v>
      </c>
      <c r="B48" s="8" t="s">
        <v>723</v>
      </c>
      <c r="C48" s="8" t="s">
        <v>724</v>
      </c>
      <c r="D48" s="8" t="s">
        <v>109</v>
      </c>
      <c r="E48" s="8">
        <v>7564</v>
      </c>
      <c r="F48" s="8">
        <v>7564</v>
      </c>
      <c r="G48" s="8">
        <v>1815.36</v>
      </c>
      <c r="H48" s="8">
        <v>453.84</v>
      </c>
      <c r="I48" s="8">
        <v>0</v>
      </c>
      <c r="J48" s="8" t="s">
        <v>134</v>
      </c>
      <c r="K48" s="8">
        <v>2269.2</v>
      </c>
      <c r="L48" s="8">
        <v>2269.2</v>
      </c>
      <c r="M48" s="8" t="s">
        <v>865</v>
      </c>
      <c r="N48" s="10" t="s">
        <v>866</v>
      </c>
      <c r="O48" s="11">
        <v>43983</v>
      </c>
    </row>
    <row r="49" s="1" customFormat="1" ht="30" customHeight="1" spans="1:15">
      <c r="A49" s="7">
        <f t="shared" si="4"/>
        <v>47</v>
      </c>
      <c r="B49" s="8" t="s">
        <v>732</v>
      </c>
      <c r="C49" s="8" t="s">
        <v>733</v>
      </c>
      <c r="D49" s="8" t="s">
        <v>109</v>
      </c>
      <c r="E49" s="8">
        <v>8332</v>
      </c>
      <c r="F49" s="8">
        <v>8332</v>
      </c>
      <c r="G49" s="8">
        <v>1999.68</v>
      </c>
      <c r="H49" s="8">
        <v>499.92</v>
      </c>
      <c r="I49" s="8">
        <v>0</v>
      </c>
      <c r="J49" s="8" t="s">
        <v>134</v>
      </c>
      <c r="K49" s="8">
        <v>2499.6</v>
      </c>
      <c r="L49" s="8">
        <v>2499.6</v>
      </c>
      <c r="M49" s="8" t="s">
        <v>867</v>
      </c>
      <c r="N49" s="10" t="s">
        <v>798</v>
      </c>
      <c r="O49" s="11">
        <v>44365</v>
      </c>
    </row>
    <row r="50" s="1" customFormat="1" ht="30" customHeight="1" spans="1:15">
      <c r="A50" s="7">
        <f t="shared" si="4"/>
        <v>48</v>
      </c>
      <c r="B50" s="8" t="s">
        <v>735</v>
      </c>
      <c r="C50" s="8" t="s">
        <v>736</v>
      </c>
      <c r="D50" s="8" t="s">
        <v>109</v>
      </c>
      <c r="E50" s="8">
        <v>8332</v>
      </c>
      <c r="F50" s="8">
        <v>8332</v>
      </c>
      <c r="G50" s="8">
        <v>1999.68</v>
      </c>
      <c r="H50" s="8">
        <v>499.92</v>
      </c>
      <c r="I50" s="8">
        <v>0</v>
      </c>
      <c r="J50" s="8" t="s">
        <v>134</v>
      </c>
      <c r="K50" s="8">
        <v>2499.6</v>
      </c>
      <c r="L50" s="8">
        <v>2499.6</v>
      </c>
      <c r="M50" s="8" t="s">
        <v>868</v>
      </c>
      <c r="N50" s="10" t="s">
        <v>869</v>
      </c>
      <c r="O50" s="11">
        <v>43970</v>
      </c>
    </row>
    <row r="51" s="1" customFormat="1" ht="30" customHeight="1" spans="1:15">
      <c r="A51" s="7">
        <f t="shared" si="4"/>
        <v>49</v>
      </c>
      <c r="B51" s="8" t="s">
        <v>738</v>
      </c>
      <c r="C51" s="8" t="s">
        <v>739</v>
      </c>
      <c r="D51" s="8" t="s">
        <v>109</v>
      </c>
      <c r="E51" s="8">
        <v>8191</v>
      </c>
      <c r="F51" s="8">
        <v>8191</v>
      </c>
      <c r="G51" s="8">
        <v>1965.84</v>
      </c>
      <c r="H51" s="8">
        <v>491.46</v>
      </c>
      <c r="I51" s="8">
        <v>0</v>
      </c>
      <c r="J51" s="8" t="s">
        <v>134</v>
      </c>
      <c r="K51" s="8">
        <v>2457.3</v>
      </c>
      <c r="L51" s="8">
        <v>2457.3</v>
      </c>
      <c r="M51" s="8" t="s">
        <v>870</v>
      </c>
      <c r="N51" s="10" t="s">
        <v>828</v>
      </c>
      <c r="O51" s="11">
        <v>43990</v>
      </c>
    </row>
    <row r="52" s="2" customFormat="1" ht="30" customHeight="1" spans="1:15">
      <c r="A52" s="7">
        <f t="shared" si="4"/>
        <v>50</v>
      </c>
      <c r="B52" s="7" t="s">
        <v>729</v>
      </c>
      <c r="C52" s="7" t="s">
        <v>730</v>
      </c>
      <c r="D52" s="7" t="s">
        <v>109</v>
      </c>
      <c r="E52" s="7">
        <v>8332</v>
      </c>
      <c r="F52" s="7">
        <v>8332</v>
      </c>
      <c r="G52" s="7">
        <v>1999.68</v>
      </c>
      <c r="H52" s="7">
        <v>499.92</v>
      </c>
      <c r="I52" s="7">
        <v>0</v>
      </c>
      <c r="J52" s="7" t="s">
        <v>134</v>
      </c>
      <c r="K52" s="7">
        <v>2499.6</v>
      </c>
      <c r="L52" s="7">
        <v>2499.6</v>
      </c>
      <c r="M52" s="7" t="s">
        <v>871</v>
      </c>
      <c r="N52" s="12" t="s">
        <v>842</v>
      </c>
      <c r="O52" s="13">
        <v>44012</v>
      </c>
    </row>
    <row r="53" s="1" customFormat="1" ht="30" customHeight="1" spans="1:15">
      <c r="A53" s="7">
        <f t="shared" si="4"/>
        <v>51</v>
      </c>
      <c r="B53" s="8" t="s">
        <v>771</v>
      </c>
      <c r="C53" s="8" t="s">
        <v>772</v>
      </c>
      <c r="D53" s="8" t="s">
        <v>116</v>
      </c>
      <c r="E53" s="8">
        <v>4999</v>
      </c>
      <c r="F53" s="8">
        <v>4999</v>
      </c>
      <c r="G53" s="8">
        <v>1199.76</v>
      </c>
      <c r="H53" s="8">
        <v>299.94</v>
      </c>
      <c r="I53" s="8">
        <v>0</v>
      </c>
      <c r="J53" s="8" t="s">
        <v>134</v>
      </c>
      <c r="K53" s="8">
        <v>1499.7</v>
      </c>
      <c r="L53" s="8">
        <v>1499.7</v>
      </c>
      <c r="M53" s="8" t="s">
        <v>872</v>
      </c>
      <c r="N53" s="10" t="s">
        <v>828</v>
      </c>
      <c r="O53" s="11">
        <v>44797</v>
      </c>
    </row>
    <row r="54" ht="30" customHeight="1" spans="7:12">
      <c r="G54" s="9">
        <v>96972.5599999999</v>
      </c>
      <c r="H54" s="9">
        <v>24243.14</v>
      </c>
      <c r="I54" s="9"/>
      <c r="J54" s="9"/>
      <c r="K54" s="9">
        <v>121215.7</v>
      </c>
      <c r="L54" s="9">
        <v>121215.7</v>
      </c>
    </row>
    <row r="55" spans="7:12">
      <c r="G55" s="9"/>
      <c r="H55" s="9"/>
      <c r="I55" s="9"/>
      <c r="J55" s="9"/>
      <c r="K55" s="9">
        <f>G54+H54</f>
        <v>121215.7</v>
      </c>
      <c r="L55" s="9"/>
    </row>
  </sheetData>
  <mergeCells count="1">
    <mergeCell ref="A1:O1"/>
  </mergeCells>
  <pageMargins left="0.196527777777778" right="0.236111111111111" top="0.432638888888889" bottom="0.0784722222222222" header="0.786805555555556" footer="0.11805555555555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企业花名册</vt:lpstr>
      <vt:lpstr>申请单位部分员工花名册</vt:lpstr>
      <vt:lpstr>申请个人部分高校生花名册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2025-04-14T04:01:00Z</dcterms:created>
  <dcterms:modified xsi:type="dcterms:W3CDTF">2025-07-07T04:30:34Z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3BFC0AAE15F44FDAAB3FCB47EFB26FFF_12</vt:lpwstr>
  </property>
</Properties>
</file>