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1"/>
  </bookViews>
  <sheets>
    <sheet name="企业花名册" sheetId="1" r:id="rId1"/>
    <sheet name="申请单位部分员工花名册" sheetId="2" r:id="rId2"/>
    <sheet name="申请个人部分高校生花名册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申请单位部分员工花名册!$A$2:$P$1374</definedName>
    <definedName name="_xlnm._FilterDatabase" localSheetId="2" hidden="1">申请个人部分高校生花名册!$A$2:$R$128</definedName>
    <definedName name="_xlnm._FilterDatabase" localSheetId="0" hidden="1">企业花名册!$A$2:$O$241</definedName>
    <definedName name="_00_65422300416">#REF!</definedName>
    <definedName name="_01组_6501090160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每月799.84</t>
        </r>
      </text>
    </comment>
    <comment ref="J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每月339.93</t>
        </r>
      </text>
    </comment>
    <comment ref="I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1333.12</t>
        </r>
      </text>
    </comment>
    <comment ref="I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800</t>
        </r>
      </text>
    </comment>
  </commentList>
</comments>
</file>

<file path=xl/sharedStrings.xml><?xml version="1.0" encoding="utf-8"?>
<sst xmlns="http://schemas.openxmlformats.org/spreadsheetml/2006/main" count="10139" uniqueCount="4776">
  <si>
    <t>喀什市2025年4-5月企业社保补贴（第一批）汇总花名册</t>
  </si>
  <si>
    <t>序号</t>
  </si>
  <si>
    <t>单位名称</t>
  </si>
  <si>
    <t>补贴人数</t>
  </si>
  <si>
    <t>高校毕业生人数</t>
  </si>
  <si>
    <t>统一社会信用代码</t>
  </si>
  <si>
    <t>法定代表人</t>
  </si>
  <si>
    <t>养老单位缴纳部分</t>
  </si>
  <si>
    <t>医疗单位缴纳部分</t>
  </si>
  <si>
    <t>失业单位缴纳部分</t>
  </si>
  <si>
    <t>单位申请金额</t>
  </si>
  <si>
    <t>单位审批金额</t>
  </si>
  <si>
    <t>高校毕业生个人申请金额</t>
  </si>
  <si>
    <t>高校毕业生个人审批金额</t>
  </si>
  <si>
    <t>总审批金额</t>
  </si>
  <si>
    <t>2025年申请月</t>
  </si>
  <si>
    <t>喀什水之源工程管理咨询有限公司</t>
  </si>
  <si>
    <t>916531********N50</t>
  </si>
  <si>
    <t>宋少锋</t>
  </si>
  <si>
    <t>4-5月</t>
  </si>
  <si>
    <t>喀什人和企业管理咨询有限公司</t>
  </si>
  <si>
    <t>916531********19C</t>
  </si>
  <si>
    <t>王挺</t>
  </si>
  <si>
    <t>喀什鑫京驰汽车销售服务有限公司</t>
  </si>
  <si>
    <t>916531********W8Y</t>
  </si>
  <si>
    <t>曹辉</t>
  </si>
  <si>
    <t>喀什程达汽车销售服务有限公司</t>
  </si>
  <si>
    <t>916531********12L</t>
  </si>
  <si>
    <t>李宏程</t>
  </si>
  <si>
    <t>喀什智信通电子科技有限公司</t>
  </si>
  <si>
    <t>916531********B22</t>
  </si>
  <si>
    <t>师玉虎</t>
  </si>
  <si>
    <t>喀什奥祥汽车销售有限公司</t>
  </si>
  <si>
    <t>916531********411</t>
  </si>
  <si>
    <t>喀什康亿医疗器械有限公司</t>
  </si>
  <si>
    <t>916531********04A</t>
  </si>
  <si>
    <t>王彦涛</t>
  </si>
  <si>
    <t>新疆佳益价格评估有限公司</t>
  </si>
  <si>
    <t>916531********E11</t>
  </si>
  <si>
    <t>余传伟</t>
  </si>
  <si>
    <t>喀什折耳根财务咨询管理有限公司</t>
  </si>
  <si>
    <t>916531********T0G</t>
  </si>
  <si>
    <t>田发平</t>
  </si>
  <si>
    <t>喀什全达商贸有限责任公司</t>
  </si>
  <si>
    <t>916531********35Y</t>
  </si>
  <si>
    <t>夏前芝</t>
  </si>
  <si>
    <t>喀什全汇财务咨询服务有限公司</t>
  </si>
  <si>
    <t>916531********W81</t>
  </si>
  <si>
    <t>马晓丽</t>
  </si>
  <si>
    <t>新疆富恒建筑劳务有限公司</t>
  </si>
  <si>
    <t>916531********M3X</t>
  </si>
  <si>
    <t>胡相琼</t>
  </si>
  <si>
    <t>喀什地区能源投资开发有限公司</t>
  </si>
  <si>
    <t>916531********121</t>
  </si>
  <si>
    <t>赵建芳</t>
  </si>
  <si>
    <t>新疆泽煜航项目管理有限公司</t>
  </si>
  <si>
    <t>916531********B0P</t>
  </si>
  <si>
    <t>叶豪飞</t>
  </si>
  <si>
    <t>喀什锦源水利水电工程有限责任公司</t>
  </si>
  <si>
    <t>916531********E5Q</t>
  </si>
  <si>
    <t>崔新风</t>
  </si>
  <si>
    <t>喀什锦源水利工程有限责任公司</t>
  </si>
  <si>
    <t>916531********40M</t>
  </si>
  <si>
    <t>崔坤明</t>
  </si>
  <si>
    <t>喀什协和春天商务有限公司</t>
  </si>
  <si>
    <t>916531********60A</t>
  </si>
  <si>
    <t>罗开强</t>
  </si>
  <si>
    <t>喀什中润广告传媒有限公司</t>
  </si>
  <si>
    <t>916531********31L</t>
  </si>
  <si>
    <t>罗杰</t>
  </si>
  <si>
    <t>新疆德沃信息技术服务有限责任公司</t>
  </si>
  <si>
    <t>916531********W2Y</t>
  </si>
  <si>
    <t>王浩</t>
  </si>
  <si>
    <t>喀什祺升商贸有限公司</t>
  </si>
  <si>
    <t>916531********X2D</t>
  </si>
  <si>
    <t>李斌</t>
  </si>
  <si>
    <t>新疆福佳网络技术有限公司</t>
  </si>
  <si>
    <t>916531********857</t>
  </si>
  <si>
    <t>蒲孟秋</t>
  </si>
  <si>
    <t>喀什小资医疗科技有限公司</t>
  </si>
  <si>
    <t>916531********3XU</t>
  </si>
  <si>
    <t>程资巨</t>
  </si>
  <si>
    <t>喀什百信物业服务有限公司</t>
  </si>
  <si>
    <t>916531********10E</t>
  </si>
  <si>
    <t>李国政</t>
  </si>
  <si>
    <t>喀什百信物业服务有限公司喀什市海悦汇城分公司</t>
  </si>
  <si>
    <t>916531********FX7</t>
  </si>
  <si>
    <t>周军平</t>
  </si>
  <si>
    <t>喀什百信物业服务有限公司喀什市东城分公司</t>
  </si>
  <si>
    <t>916531********FXC</t>
  </si>
  <si>
    <t>依明江·买买提</t>
  </si>
  <si>
    <t>喀什华亿工程项目管理有限公司</t>
  </si>
  <si>
    <t>916531********C4N</t>
  </si>
  <si>
    <t>裴美玉</t>
  </si>
  <si>
    <t>喀什宏翔装饰工程有限公司</t>
  </si>
  <si>
    <t>916531********F42</t>
  </si>
  <si>
    <t>司怡</t>
  </si>
  <si>
    <t>喀什大德房地产开发有限公司</t>
  </si>
  <si>
    <t>916531********X02</t>
  </si>
  <si>
    <t>樊青</t>
  </si>
  <si>
    <t>新疆新诚丝路远程医疗服务有限公司</t>
  </si>
  <si>
    <t>916531********326</t>
  </si>
  <si>
    <t>王子奇</t>
  </si>
  <si>
    <t>喀什市弘光顺商贸有限公司</t>
  </si>
  <si>
    <t>916531********A6C</t>
  </si>
  <si>
    <t>刘小峰</t>
  </si>
  <si>
    <t>喀什华祥房地产开发有限公司</t>
  </si>
  <si>
    <t>916531********U0A</t>
  </si>
  <si>
    <t>叶文成</t>
  </si>
  <si>
    <t>喀什百盈商贸有限公司</t>
  </si>
  <si>
    <t>916531********Q1U</t>
  </si>
  <si>
    <t>徐祖云</t>
  </si>
  <si>
    <t>新疆家豪物业服务有限责任公司</t>
  </si>
  <si>
    <t>916531********E7P</t>
  </si>
  <si>
    <t>刘智峰</t>
  </si>
  <si>
    <t>中国电信股份有限公司喀什分公司</t>
  </si>
  <si>
    <t>916531********119</t>
  </si>
  <si>
    <t>杨益</t>
  </si>
  <si>
    <t>喀什金园农资有限责任公司</t>
  </si>
  <si>
    <t>916531********07K</t>
  </si>
  <si>
    <t>艾斯卡尔·库尔班</t>
  </si>
  <si>
    <t>喀什万东医疗器械有限责任公司</t>
  </si>
  <si>
    <t>916531********343</t>
  </si>
  <si>
    <t>张丽萍</t>
  </si>
  <si>
    <t>喀什忠成物业服务有限公司</t>
  </si>
  <si>
    <t>916531********434</t>
  </si>
  <si>
    <t>汤俊虎</t>
  </si>
  <si>
    <t>新疆蓉星城物业有限公司</t>
  </si>
  <si>
    <t>916531********110</t>
  </si>
  <si>
    <t>宋蓉</t>
  </si>
  <si>
    <t>新疆德瑞美景工程设备有限公司</t>
  </si>
  <si>
    <t>916531********W0C</t>
  </si>
  <si>
    <t>薛旭艳</t>
  </si>
  <si>
    <t>新疆华晋舒适家环保科技有限公司</t>
  </si>
  <si>
    <t>916531********7XE</t>
  </si>
  <si>
    <t>高继平</t>
  </si>
  <si>
    <t>泾清项目管理有限公司新疆分公司</t>
  </si>
  <si>
    <t>916501********K7B</t>
  </si>
  <si>
    <t>陈小琴</t>
  </si>
  <si>
    <t>新疆领誉项目管理有限公司</t>
  </si>
  <si>
    <t>916531********E0M</t>
  </si>
  <si>
    <t>喀什香城物业服务有限公司</t>
  </si>
  <si>
    <t>916531********340</t>
  </si>
  <si>
    <t>鄢桂花</t>
  </si>
  <si>
    <t>新疆新海通讯有限责任公司</t>
  </si>
  <si>
    <t>916531********9X5</t>
  </si>
  <si>
    <t>刘芳</t>
  </si>
  <si>
    <t>喀什市瑞创安全咨询服务有限公司</t>
  </si>
  <si>
    <t>916531********R5H</t>
  </si>
  <si>
    <t>乌鲁木齐爱尔阿迪娅眼科医院（有限责任公司）喀什分院</t>
  </si>
  <si>
    <t>916531********43J</t>
  </si>
  <si>
    <t>成意文</t>
  </si>
  <si>
    <t>喀什旭意企业咨询管理有限公司</t>
  </si>
  <si>
    <t>916531********R4B</t>
  </si>
  <si>
    <t>喀什强盛联供应链管理有限公司</t>
  </si>
  <si>
    <t>916531********E4C</t>
  </si>
  <si>
    <t>喀什轩轩商贸有限公司</t>
  </si>
  <si>
    <t>916531********62F</t>
  </si>
  <si>
    <t>图木舒克安诺财税服务有限公司喀什市分公司</t>
  </si>
  <si>
    <t>916531********892</t>
  </si>
  <si>
    <t>徐荣华</t>
  </si>
  <si>
    <t>新疆力盟同新网络科技有限公司</t>
  </si>
  <si>
    <t>916531********42E</t>
  </si>
  <si>
    <t>喀什宸宣消防科技有限公司</t>
  </si>
  <si>
    <t>916531********H5G</t>
  </si>
  <si>
    <t>新疆丽成达消防科技有限公司</t>
  </si>
  <si>
    <t>916531********889</t>
  </si>
  <si>
    <t>喀什宇晟项目管理咨询有限责任公司</t>
  </si>
  <si>
    <t>916531********H6D</t>
  </si>
  <si>
    <t>喀什大拇指广告装饰有限公司</t>
  </si>
  <si>
    <t>916531********07A</t>
  </si>
  <si>
    <t>新疆飞鹏医疗科技开发有限公司</t>
  </si>
  <si>
    <t>916531********79B</t>
  </si>
  <si>
    <t>陈朝斌</t>
  </si>
  <si>
    <t>喀什亿安电气设备有限公司</t>
  </si>
  <si>
    <t>916531********W2Q</t>
  </si>
  <si>
    <t>刘建峰</t>
  </si>
  <si>
    <t>喀什金洋广告有限责任公司</t>
  </si>
  <si>
    <t>916531********057</t>
  </si>
  <si>
    <t>吴贤明</t>
  </si>
  <si>
    <t>喀什金美商贸有限公司</t>
  </si>
  <si>
    <t>916531********G5M</t>
  </si>
  <si>
    <t>喀什融汇财务咨询有限公司</t>
  </si>
  <si>
    <t>916531********G11</t>
  </si>
  <si>
    <t>新疆卡福文化传媒有限公司</t>
  </si>
  <si>
    <t>916531********M4J</t>
  </si>
  <si>
    <t>新疆绿城建筑规划设计有限公司喀什分公司</t>
  </si>
  <si>
    <t>916531********EXT</t>
  </si>
  <si>
    <t>新疆华鑫盛腾商贸有限公司</t>
  </si>
  <si>
    <t>916531********A6E</t>
  </si>
  <si>
    <t>新疆鑫鹏宏盛建设工程有限责任公司</t>
  </si>
  <si>
    <t>916531********F00</t>
  </si>
  <si>
    <t>喀什新航路商贸有限公司</t>
  </si>
  <si>
    <t>916531********93J</t>
  </si>
  <si>
    <t>喀什中特泰舟特种设备安全检测有限公司</t>
  </si>
  <si>
    <t>916531********DXX</t>
  </si>
  <si>
    <t>郑健康</t>
  </si>
  <si>
    <t>喀什恒安久泰商贸有限公司</t>
  </si>
  <si>
    <t>916531********G9Q</t>
  </si>
  <si>
    <t>王劲松</t>
  </si>
  <si>
    <t>喀什美德教育咨询服务有限责任公司</t>
  </si>
  <si>
    <t>916531********L2G</t>
  </si>
  <si>
    <t>杨霞</t>
  </si>
  <si>
    <t>喀什西部鑫源工程项目管理有限公司</t>
  </si>
  <si>
    <t>916531********45P</t>
  </si>
  <si>
    <t>新疆万士和项目管理有限公司</t>
  </si>
  <si>
    <t>916531********P77</t>
  </si>
  <si>
    <t>潘宗健</t>
  </si>
  <si>
    <t>新疆汇朋消防工程有限公司喀什分公司</t>
  </si>
  <si>
    <t>916531********B57</t>
  </si>
  <si>
    <t>新疆泓润源水利水电勘测设计研究院有限公司喀什分公司</t>
  </si>
  <si>
    <t>916531********P7U</t>
  </si>
  <si>
    <t>喀什市努而慷餐饮服务有限责任公司</t>
  </si>
  <si>
    <t>916531********P0E</t>
  </si>
  <si>
    <t>新疆凯纳特实业有限公司喀什彩贝乐超市</t>
  </si>
  <si>
    <t>916531********59T</t>
  </si>
  <si>
    <t>刘立辉</t>
  </si>
  <si>
    <t>新疆阿克苏宏宇工程建设监理有限责任公司喀什监理分公司</t>
  </si>
  <si>
    <t>916531********14D</t>
  </si>
  <si>
    <t>高建军</t>
  </si>
  <si>
    <t>喀什汇盛汽车销售有限公司</t>
  </si>
  <si>
    <t>916531********59L</t>
  </si>
  <si>
    <t>伊马木艾山·祖农</t>
  </si>
  <si>
    <t>喀什星胜霆汽车销售有限公司</t>
  </si>
  <si>
    <t>916531********T34</t>
  </si>
  <si>
    <t>徐燕</t>
  </si>
  <si>
    <t>喀什市百草通科技有限责任公司</t>
  </si>
  <si>
    <t>916531********W40</t>
  </si>
  <si>
    <t>何朋亮</t>
  </si>
  <si>
    <t>新疆快懂房地产经纪有限公司</t>
  </si>
  <si>
    <t>916531********W39</t>
  </si>
  <si>
    <t>向洋志</t>
  </si>
  <si>
    <t>新疆财鑫房会计服务有限公司</t>
  </si>
  <si>
    <t>916531********X1C</t>
  </si>
  <si>
    <t>许仲民</t>
  </si>
  <si>
    <t>喀什新兴达商贸有限公司</t>
  </si>
  <si>
    <t>916531********823</t>
  </si>
  <si>
    <t>新疆鑫润华工程项目管理有限公司喀什分公司</t>
  </si>
  <si>
    <t>新疆朝阳建设工程有限公司</t>
  </si>
  <si>
    <t>916531********15M</t>
  </si>
  <si>
    <t>喀什途顺机动车检测服务有限公司</t>
  </si>
  <si>
    <t>916531********14L</t>
  </si>
  <si>
    <t>喀什市精灵雪饮用纯净水厂</t>
  </si>
  <si>
    <t>916531********10M</t>
  </si>
  <si>
    <t>孙杰</t>
  </si>
  <si>
    <t>新疆远方亿丰石油制品有限公司</t>
  </si>
  <si>
    <t>916531********694</t>
  </si>
  <si>
    <t>高月</t>
  </si>
  <si>
    <t>喀什翔泰国际贸易有限公司</t>
  </si>
  <si>
    <t>916531********27R</t>
  </si>
  <si>
    <t>张平</t>
  </si>
  <si>
    <t>喀什深喀现代农业有限公司</t>
  </si>
  <si>
    <t>916531********86U</t>
  </si>
  <si>
    <t>林勇</t>
  </si>
  <si>
    <t>喀什晓林商贸有限公司</t>
  </si>
  <si>
    <t>916531********R42</t>
  </si>
  <si>
    <t>新疆正源建筑劳务有限公司</t>
  </si>
  <si>
    <t>916531********NXH</t>
  </si>
  <si>
    <t>郭佳佳</t>
  </si>
  <si>
    <t>喀什冠卓财务管理咨询有限公司</t>
  </si>
  <si>
    <t>916531********84E</t>
  </si>
  <si>
    <t>张海华</t>
  </si>
  <si>
    <t>喀什九艺通商贸有限公司</t>
  </si>
  <si>
    <t>916531********A3H</t>
  </si>
  <si>
    <t>喀什联亿物业管理有限公司</t>
  </si>
  <si>
    <t>916531********A1L</t>
  </si>
  <si>
    <t>杜钊洋</t>
  </si>
  <si>
    <t>喀什慧利铭土石方工程有限公司</t>
  </si>
  <si>
    <t>916531********W5N</t>
  </si>
  <si>
    <t>李微</t>
  </si>
  <si>
    <t>喀什瑞鑫广告装饰有限责任公司</t>
  </si>
  <si>
    <t>916531********361</t>
  </si>
  <si>
    <t>李天华</t>
  </si>
  <si>
    <t>喀什金陆实业发展有限公司</t>
  </si>
  <si>
    <t>916531********714</t>
  </si>
  <si>
    <t>喀什迎丰商贸有限公司</t>
  </si>
  <si>
    <t>916531********XXX</t>
  </si>
  <si>
    <t>王家佳</t>
  </si>
  <si>
    <t>新疆鑫倍源工程项目管理有限公司</t>
  </si>
  <si>
    <t>916531********C6Y</t>
  </si>
  <si>
    <t>张磊</t>
  </si>
  <si>
    <t>新疆冠印建设工程有限公司</t>
  </si>
  <si>
    <t>916531********637</t>
  </si>
  <si>
    <t>艾科拜尔·麦麦提敏</t>
  </si>
  <si>
    <t>喀什市惠好大药房</t>
  </si>
  <si>
    <t>916531********00J</t>
  </si>
  <si>
    <t>吉林省安全生产检测检验股份有限公司新疆分公司</t>
  </si>
  <si>
    <t>916531********LXD</t>
  </si>
  <si>
    <t>阿力甫江·吾拉木</t>
  </si>
  <si>
    <t>喀什金林商贸有限公司</t>
  </si>
  <si>
    <t>916531********62R</t>
  </si>
  <si>
    <t>张艺</t>
  </si>
  <si>
    <t>新疆奥布力国际货运代理有限公司</t>
  </si>
  <si>
    <t>916531********952</t>
  </si>
  <si>
    <t>杨庆丰</t>
  </si>
  <si>
    <t>喀什农科服务有限公司</t>
  </si>
  <si>
    <t>916531********05Y</t>
  </si>
  <si>
    <t>蒋佳茹</t>
  </si>
  <si>
    <t>喀什爱疆农业科技有限责任公司</t>
  </si>
  <si>
    <t>916531********Q83</t>
  </si>
  <si>
    <t>新疆万物有金财税咨询有限公司</t>
  </si>
  <si>
    <t>916531********E6X</t>
  </si>
  <si>
    <t>新疆嘉星生物科技有限公司</t>
  </si>
  <si>
    <t>916531********774</t>
  </si>
  <si>
    <t>刘恭银</t>
  </si>
  <si>
    <t>喀什智锐讯科科技有限公司</t>
  </si>
  <si>
    <t>916531********36D</t>
  </si>
  <si>
    <t>喀什宏禾兴嘉商贸有限公司</t>
  </si>
  <si>
    <t>916531********M9E</t>
  </si>
  <si>
    <t>潘东</t>
  </si>
  <si>
    <t>新疆荣民安全技术有限公司</t>
  </si>
  <si>
    <t>916531********B82</t>
  </si>
  <si>
    <t>喀什佳诚合商贸有限公司</t>
  </si>
  <si>
    <t>916531********T18</t>
  </si>
  <si>
    <t>新疆民安消防工程有限公司喀什分公司</t>
  </si>
  <si>
    <t>916531********G0P</t>
  </si>
  <si>
    <t>冯玉海</t>
  </si>
  <si>
    <t>新疆容合达咨询管理服务有限公司喀什分公司</t>
  </si>
  <si>
    <t>916590********R74</t>
  </si>
  <si>
    <t>吐孙古力·阿吾提</t>
  </si>
  <si>
    <t>喀什汇诺源商贸有限公司</t>
  </si>
  <si>
    <t>916531********E74</t>
  </si>
  <si>
    <t>司马依江·喀斯木</t>
  </si>
  <si>
    <t>喀什上上商贸有限公司</t>
  </si>
  <si>
    <t>916531********100</t>
  </si>
  <si>
    <t>安礼良</t>
  </si>
  <si>
    <t>新疆太白松物流有限公司</t>
  </si>
  <si>
    <t>916531********92F</t>
  </si>
  <si>
    <t>喀什鑫睿诚企业管理咨询有限公司</t>
  </si>
  <si>
    <t>916531********93H</t>
  </si>
  <si>
    <t>丁芬林</t>
  </si>
  <si>
    <t>喀什九如财富企业管理咨询有限公司</t>
  </si>
  <si>
    <t>916531********H12</t>
  </si>
  <si>
    <t>喀什馨佑母婴托育服务有限责任公司</t>
  </si>
  <si>
    <t>916531********7XR</t>
  </si>
  <si>
    <t>喀什市神墨艺术培训有限公司</t>
  </si>
  <si>
    <t>916531********66B</t>
  </si>
  <si>
    <t>张振军</t>
  </si>
  <si>
    <t>新疆普惠健康体检中心有限责任公司喀什市普惠体检中心</t>
  </si>
  <si>
    <t>916531********679</t>
  </si>
  <si>
    <t>刘军</t>
  </si>
  <si>
    <t>新疆丝路永信建设工程项目管理咨询有限责任公司</t>
  </si>
  <si>
    <t>916531********44A</t>
  </si>
  <si>
    <t>喀什市天天向上博文艺术培训有限公司</t>
  </si>
  <si>
    <t>916531********X06</t>
  </si>
  <si>
    <t>喀什创远广告传媒有限公司</t>
  </si>
  <si>
    <t>916531********K56</t>
  </si>
  <si>
    <t>喀什捷顺机动车检测服务有限责任公司</t>
  </si>
  <si>
    <t>916531********Y20</t>
  </si>
  <si>
    <t>胡修明</t>
  </si>
  <si>
    <t>喀什蓝雅文图广告有限公司</t>
  </si>
  <si>
    <t>916531********257</t>
  </si>
  <si>
    <t>张国庆</t>
  </si>
  <si>
    <t>新疆科龙建设工程有限公司</t>
  </si>
  <si>
    <t>916531********8XJ</t>
  </si>
  <si>
    <t>新疆沅嘉国际贸易有限公司</t>
  </si>
  <si>
    <t>916531********PXJ</t>
  </si>
  <si>
    <t>赵兴财</t>
  </si>
  <si>
    <t>新疆辉诺电力建设有限公司</t>
  </si>
  <si>
    <t>916531********367</t>
  </si>
  <si>
    <t>魏华</t>
  </si>
  <si>
    <t>喀什德森高低压成套设备有限公司</t>
  </si>
  <si>
    <t>916531********23F</t>
  </si>
  <si>
    <t>艾斯卡尔·阿不都拉</t>
  </si>
  <si>
    <t>新疆麦德信药业有限公司</t>
  </si>
  <si>
    <t>916531********N4W</t>
  </si>
  <si>
    <t>买买提艾力·艾斯卡尔</t>
  </si>
  <si>
    <t>喀什新开电气科技有限公司</t>
  </si>
  <si>
    <t>916531********R2B</t>
  </si>
  <si>
    <t>艾克白·阿不都拉</t>
  </si>
  <si>
    <t>新疆奥鑫科技发展有限公司喀什分公司</t>
  </si>
  <si>
    <t>916531********80J</t>
  </si>
  <si>
    <t>阿卜杜克热木·阿卜力米提</t>
  </si>
  <si>
    <t>喀什天山水泥有限责任公司</t>
  </si>
  <si>
    <t>916531********43Q</t>
  </si>
  <si>
    <t>王志鹏</t>
  </si>
  <si>
    <t>喀什鸿伟税务师事务所有限公司</t>
  </si>
  <si>
    <t>916531********44E</t>
  </si>
  <si>
    <t>谢新民</t>
  </si>
  <si>
    <t>新疆欣伙伴财税服务有限公司</t>
  </si>
  <si>
    <t>916531********MXK</t>
  </si>
  <si>
    <t>刘丹丹</t>
  </si>
  <si>
    <t>新疆金铃铛企业管理咨询有限公司</t>
  </si>
  <si>
    <t>916531********W11</t>
  </si>
  <si>
    <t>余齐娟</t>
  </si>
  <si>
    <t>喀什精能商贸有限公司</t>
  </si>
  <si>
    <t>916531********F4W</t>
  </si>
  <si>
    <t>新疆钻卡网络科技有限公司</t>
  </si>
  <si>
    <t>916531********319</t>
  </si>
  <si>
    <t>库尔班江·亚米古尔</t>
  </si>
  <si>
    <t>喀什壹佰艺建筑劳务有限公司</t>
  </si>
  <si>
    <t>916531********R4Q</t>
  </si>
  <si>
    <t>翟苏生</t>
  </si>
  <si>
    <t>喀什上善若水商贸有限责任公司</t>
  </si>
  <si>
    <t>916531********Y3E</t>
  </si>
  <si>
    <t>林乐宣</t>
  </si>
  <si>
    <t>喀什万博医疗科技有限公司</t>
  </si>
  <si>
    <t>916531********152</t>
  </si>
  <si>
    <t>林乐荣</t>
  </si>
  <si>
    <t>新疆同行游疆国际旅行社有限公司</t>
  </si>
  <si>
    <t>916531********X9C</t>
  </si>
  <si>
    <t>喀什科智达商贸有限公司</t>
  </si>
  <si>
    <t>916531********97P</t>
  </si>
  <si>
    <t>喀什锐鑫企业管理有限公司</t>
  </si>
  <si>
    <t>916531********05B</t>
  </si>
  <si>
    <t>喀什嘉禾建筑工程有限公司</t>
  </si>
  <si>
    <t>916531********31R</t>
  </si>
  <si>
    <t>东营富正物业服务有限公司喀什分公司</t>
  </si>
  <si>
    <t>916531********02X</t>
  </si>
  <si>
    <t>刘梦龙</t>
  </si>
  <si>
    <t>喀什金隅建设工程有限公司</t>
  </si>
  <si>
    <t>916531********P39</t>
  </si>
  <si>
    <t>喀什彩贝乐食品有限公司</t>
  </si>
  <si>
    <t>916531********24M</t>
  </si>
  <si>
    <t>文仙</t>
  </si>
  <si>
    <t>喀什献华公路养护服务有限公司</t>
  </si>
  <si>
    <t>916531********091</t>
  </si>
  <si>
    <t>李伟宁</t>
  </si>
  <si>
    <t>新疆首永信企业管理咨询有限公司</t>
  </si>
  <si>
    <t>916531********5XT</t>
  </si>
  <si>
    <t>吴强</t>
  </si>
  <si>
    <t>新疆白明珠餐饮文化有限责任公司</t>
  </si>
  <si>
    <t>916531********Y8K</t>
  </si>
  <si>
    <t>陈鹏宇</t>
  </si>
  <si>
    <t>喀什市升杰电子</t>
  </si>
  <si>
    <t>916531********75P</t>
  </si>
  <si>
    <t>桂志刚</t>
  </si>
  <si>
    <t>新疆中嘉杨建设工程有限公司</t>
  </si>
  <si>
    <t>916531********B6Y</t>
  </si>
  <si>
    <t>何汉伟</t>
  </si>
  <si>
    <t>喀什市中方格艺术培训有限公司</t>
  </si>
  <si>
    <t>916531********F1U</t>
  </si>
  <si>
    <t>宁继峰</t>
  </si>
  <si>
    <t>喀什市中方格艺术培训有限公司东城分公司</t>
  </si>
  <si>
    <t>916531********603</t>
  </si>
  <si>
    <t>王阳</t>
  </si>
  <si>
    <t>喀什九璟建筑装饰工程有限责任公司</t>
  </si>
  <si>
    <t>916531********14M</t>
  </si>
  <si>
    <t>黄静</t>
  </si>
  <si>
    <t>新疆鑫君泰商贸有限公司</t>
  </si>
  <si>
    <t>916531********J1Q</t>
  </si>
  <si>
    <t>李瑜超</t>
  </si>
  <si>
    <t>喀什市食韵餐饮服务有限公司</t>
  </si>
  <si>
    <t>916531********F90</t>
  </si>
  <si>
    <t>陶薪茗</t>
  </si>
  <si>
    <t>新疆骏晔物业服务有限公司</t>
  </si>
  <si>
    <t>916531********H55</t>
  </si>
  <si>
    <t>喀什安旭建筑劳务有限公司</t>
  </si>
  <si>
    <t>916531********H2F</t>
  </si>
  <si>
    <t>新疆百宁建设工程有限公司</t>
  </si>
  <si>
    <t>916531********CXQ</t>
  </si>
  <si>
    <t>新疆拓润建设工程有限公司</t>
  </si>
  <si>
    <t>916532********87P</t>
  </si>
  <si>
    <t>喀什日报印务有限责任公司</t>
  </si>
  <si>
    <t>916531********68N</t>
  </si>
  <si>
    <t>喀什通安达汽车检测有限责任公司</t>
  </si>
  <si>
    <t>916531********J5G</t>
  </si>
  <si>
    <t>喀什市公交出租车有限公司</t>
  </si>
  <si>
    <t>916531********02Q</t>
  </si>
  <si>
    <t>喀什市大众有限责任公司汽车修理厂</t>
  </si>
  <si>
    <t>喀什新星地贸有限公司</t>
  </si>
  <si>
    <t>916531********912</t>
  </si>
  <si>
    <t>喀什新森物业服务有限公司</t>
  </si>
  <si>
    <t>916531********E2C</t>
  </si>
  <si>
    <t>喀什新星地贸有限公司工业品批发市场</t>
  </si>
  <si>
    <t>916531********65Q</t>
  </si>
  <si>
    <t>喀什宏丰财务咨询有限公司</t>
  </si>
  <si>
    <t>916531********U6L</t>
  </si>
  <si>
    <t>喀什初新广告传媒有限责任公司</t>
  </si>
  <si>
    <t>916531********R61</t>
  </si>
  <si>
    <t>新疆丝路山水广告装饰传媒有限公司</t>
  </si>
  <si>
    <t>916531********R1B</t>
  </si>
  <si>
    <t>新疆弘毅智能信息技术服务有限公司</t>
  </si>
  <si>
    <t>916531********76R</t>
  </si>
  <si>
    <t>喀什福和国际贸易有限公司</t>
  </si>
  <si>
    <t>916531********Q2H</t>
  </si>
  <si>
    <t>喀什荣和盛泰商贸有限公司</t>
  </si>
  <si>
    <t>916531********B2D</t>
  </si>
  <si>
    <t>喀什通恒物业服务有限公司</t>
  </si>
  <si>
    <t>喀什欣丰建筑工程有限公司</t>
  </si>
  <si>
    <t>916531********A3T</t>
  </si>
  <si>
    <t>新疆南达投资有限公司</t>
  </si>
  <si>
    <t>新疆南达投资有限公司装潢分公司</t>
  </si>
  <si>
    <t>喀什南达房地产开发有限公司</t>
  </si>
  <si>
    <t>喀什金豆子财务管理咨询有限公司</t>
  </si>
  <si>
    <t>杜敏</t>
  </si>
  <si>
    <t>喀什胜鼎鸿商贸有限公司</t>
  </si>
  <si>
    <t>916531********975</t>
  </si>
  <si>
    <t>喀什鸿顺国际贸易有限公司</t>
  </si>
  <si>
    <t>916531********J8X</t>
  </si>
  <si>
    <t>喀什友好汇龙汽车销售服务有限公司</t>
  </si>
  <si>
    <t>916531********H3J</t>
  </si>
  <si>
    <t>喀什新宸科技培训有限公司</t>
  </si>
  <si>
    <t>916531********78A</t>
  </si>
  <si>
    <t>赵伟</t>
  </si>
  <si>
    <t>喀什蜂鸟文化传媒有限公司</t>
  </si>
  <si>
    <t>916531********U7Y</t>
  </si>
  <si>
    <t>喀什硕鑫隆商贸有限公司</t>
  </si>
  <si>
    <t>916531********L62</t>
  </si>
  <si>
    <t>喀什德海航空食品有限公司</t>
  </si>
  <si>
    <t>916531********090</t>
  </si>
  <si>
    <t>喀什恒正信项目管理有限公司</t>
  </si>
  <si>
    <t>916531********6XJ</t>
  </si>
  <si>
    <t>喀什建设质量检测有限公司</t>
  </si>
  <si>
    <t>916531********772</t>
  </si>
  <si>
    <t>新疆铭锋伟业建材有限公司</t>
  </si>
  <si>
    <t>916531********G9B</t>
  </si>
  <si>
    <t>喀什万鑫商贸有限责任公司</t>
  </si>
  <si>
    <t>916531********51R</t>
  </si>
  <si>
    <t>喀什国有润康商贸有限公司</t>
  </si>
  <si>
    <t>916531********K0X</t>
  </si>
  <si>
    <t>喀什和庆恒源商贸有限公司</t>
  </si>
  <si>
    <t>916531********K7R</t>
  </si>
  <si>
    <t>喀什丝路汇合商贸有限公司</t>
  </si>
  <si>
    <t>916531********03P</t>
  </si>
  <si>
    <t>喀什鑫铸强商贸有限公司</t>
  </si>
  <si>
    <t>916531********62K</t>
  </si>
  <si>
    <t>新疆蒙德教育咨询有限公司</t>
  </si>
  <si>
    <t>916531********R0J</t>
  </si>
  <si>
    <t>喀什市润丰小额贷款有限责任公司</t>
  </si>
  <si>
    <t>916531********77F</t>
  </si>
  <si>
    <t>贺菲</t>
  </si>
  <si>
    <t>喀什金泰房地产开发有限公司</t>
  </si>
  <si>
    <t>916531********98H</t>
  </si>
  <si>
    <t>张新文</t>
  </si>
  <si>
    <t>喀什市盛昊彩色印刷厂</t>
  </si>
  <si>
    <t>916531********NXB</t>
  </si>
  <si>
    <t>肖莉娟</t>
  </si>
  <si>
    <t>喀什新海腾电器有限公司</t>
  </si>
  <si>
    <t>916531********64J</t>
  </si>
  <si>
    <t>王强</t>
  </si>
  <si>
    <t>喀什海兴空调电器有限责任公司</t>
  </si>
  <si>
    <t>916531********36Q</t>
  </si>
  <si>
    <t>喀什新雅印业有限公司</t>
  </si>
  <si>
    <t>916531********459</t>
  </si>
  <si>
    <t>喀什申飞混凝土有限责任公司</t>
  </si>
  <si>
    <t>916531********63U</t>
  </si>
  <si>
    <t>徐德麟</t>
  </si>
  <si>
    <t>喀什彼乐维工贸有限公司</t>
  </si>
  <si>
    <t>916531********56F</t>
  </si>
  <si>
    <t>喀什无界商贸有限公司</t>
  </si>
  <si>
    <t>916531********Y6B</t>
  </si>
  <si>
    <t>喀什市鑫晟杰农业科技有限公司</t>
  </si>
  <si>
    <t>916531********PX1</t>
  </si>
  <si>
    <t>新疆金安财税咨询有限公司</t>
  </si>
  <si>
    <t>916531********71F</t>
  </si>
  <si>
    <t>麦麦提明·莫甫提</t>
  </si>
  <si>
    <t>新疆白迪努尔商贸有限公司</t>
  </si>
  <si>
    <t>916531********946</t>
  </si>
  <si>
    <t>吾热也提·艾合麦提</t>
  </si>
  <si>
    <t>喀什众益财税服务有限公司</t>
  </si>
  <si>
    <t>916531********94W</t>
  </si>
  <si>
    <t>热米拉·托乎提</t>
  </si>
  <si>
    <t>喀什新骄阳五金建材销售有限公司</t>
  </si>
  <si>
    <t>916531********W6W</t>
  </si>
  <si>
    <t>艾合买江·努尔</t>
  </si>
  <si>
    <t>新疆游廊房地产经纪有限公司</t>
  </si>
  <si>
    <t>916531********24H</t>
  </si>
  <si>
    <t>阿布都哈卡尔·亚生</t>
  </si>
  <si>
    <t>喀什海辉农业科技有限公司</t>
  </si>
  <si>
    <t>916531********B0R</t>
  </si>
  <si>
    <t>喀什高陈企业咨询服务有限公司</t>
  </si>
  <si>
    <t>喀什嘉汇商贸有限公司</t>
  </si>
  <si>
    <t>916531********4XU</t>
  </si>
  <si>
    <t>新疆好兽医生物科技有限公司</t>
  </si>
  <si>
    <t>916531********U3U</t>
  </si>
  <si>
    <t>喀什南达电子商务有限公司</t>
  </si>
  <si>
    <t>916531********W8T</t>
  </si>
  <si>
    <t>喀什迈福敦食品有限公司第十四分公司</t>
  </si>
  <si>
    <t>916531********N3P</t>
  </si>
  <si>
    <t>喀什富通佳德税务咨询有限公司</t>
  </si>
  <si>
    <t>916531********R47</t>
  </si>
  <si>
    <t>新疆海德电梯有限公司</t>
  </si>
  <si>
    <t>916531********39D</t>
  </si>
  <si>
    <t>喀什利民医药零售连锁有限公司</t>
  </si>
  <si>
    <t>916531********63Q</t>
  </si>
  <si>
    <t>喀什万城运输有限公司</t>
  </si>
  <si>
    <t>916531********GXU</t>
  </si>
  <si>
    <t>喀什永晟试验检测有限公司</t>
  </si>
  <si>
    <t>916531********77Q</t>
  </si>
  <si>
    <t>喀什鑫三元汽车服务有限公司</t>
  </si>
  <si>
    <t>916531********C1N</t>
  </si>
  <si>
    <t>喀什玖微商贸有限公司</t>
  </si>
  <si>
    <t>916531********WXL</t>
  </si>
  <si>
    <t>喀什敏天商贸有限公司</t>
  </si>
  <si>
    <t>916531********F9C</t>
  </si>
  <si>
    <t>喀什光法远方农资有限公司</t>
  </si>
  <si>
    <t>新疆凯纳特实业有限公司</t>
  </si>
  <si>
    <t>916531********85H</t>
  </si>
  <si>
    <t>阿不都克力木·吾拉音</t>
  </si>
  <si>
    <t>喀什涵川财务咨询有限公司</t>
  </si>
  <si>
    <t>916531********426</t>
  </si>
  <si>
    <t>喀什市深业投资有限公司喀什深业丽笙酒店分公司</t>
  </si>
  <si>
    <t>916531********54C</t>
  </si>
  <si>
    <t>喀什众人拾商贸有限公司</t>
  </si>
  <si>
    <t>916531********52B</t>
  </si>
  <si>
    <t>喀什迅聚酒水销售有限公司</t>
  </si>
  <si>
    <t>916531********A6K</t>
  </si>
  <si>
    <t>宗玉霞</t>
  </si>
  <si>
    <t>喀什百顺通达物流有限公司</t>
  </si>
  <si>
    <t>916531********P9T</t>
  </si>
  <si>
    <t>中豪建业（北京）建设有限公司南疆分公司</t>
  </si>
  <si>
    <t>916531********RX0</t>
  </si>
  <si>
    <t>莫合太·玉素甫</t>
  </si>
  <si>
    <t>喀什永华电子有限责任公司</t>
  </si>
  <si>
    <t>916531********69G</t>
  </si>
  <si>
    <t>喀什城市公共交通集团有限责任公司</t>
  </si>
  <si>
    <t>916531********908</t>
  </si>
  <si>
    <t>新疆文传四海文化传播有限公司</t>
  </si>
  <si>
    <t>********</t>
  </si>
  <si>
    <t>合计</t>
  </si>
  <si>
    <t>2025年4-5月单位部分社保补贴汇总花名册</t>
  </si>
  <si>
    <t>姓名</t>
  </si>
  <si>
    <t>性别</t>
  </si>
  <si>
    <t>身份证号</t>
  </si>
  <si>
    <t>个人社保编号</t>
  </si>
  <si>
    <t>养老缴费基数</t>
  </si>
  <si>
    <t>医疗缴费基数</t>
  </si>
  <si>
    <t>养老单位
缴纳部分</t>
  </si>
  <si>
    <t>医疗单位
缴纳部分</t>
  </si>
  <si>
    <t>失业单位
缴纳部分</t>
  </si>
  <si>
    <t>补贴申请时间</t>
  </si>
  <si>
    <t>审批金额</t>
  </si>
  <si>
    <t>已享月受数</t>
  </si>
  <si>
    <t>高红军</t>
  </si>
  <si>
    <t>男</t>
  </si>
  <si>
    <t>412702*********555</t>
  </si>
  <si>
    <t>650****969</t>
  </si>
  <si>
    <t>202504-202505</t>
  </si>
  <si>
    <t>努尔比亚·麦麦提</t>
  </si>
  <si>
    <t>女</t>
  </si>
  <si>
    <t>653101*********922</t>
  </si>
  <si>
    <t>314****231</t>
  </si>
  <si>
    <t>阿地里江·阿
布都哈力克</t>
  </si>
  <si>
    <t>653101*********830</t>
  </si>
  <si>
    <t>650****100</t>
  </si>
  <si>
    <t>赵丽雅</t>
  </si>
  <si>
    <t>140223*********526</t>
  </si>
  <si>
    <t>656****30160</t>
  </si>
  <si>
    <t>阿卜杜赛米·约麦尔</t>
  </si>
  <si>
    <t>653122*********11X</t>
  </si>
  <si>
    <t>651****9898</t>
  </si>
  <si>
    <t>伊卜拉伊木·伊敏</t>
  </si>
  <si>
    <t>653122*********011</t>
  </si>
  <si>
    <t>100****62</t>
  </si>
  <si>
    <t>艾比布拉·麦麦提敏</t>
  </si>
  <si>
    <t>653125*********219</t>
  </si>
  <si>
    <t>651****6180</t>
  </si>
  <si>
    <t>麦麦提依明·麦合木提</t>
  </si>
  <si>
    <t>653126*********619</t>
  </si>
  <si>
    <t>651****2846</t>
  </si>
  <si>
    <t>伊卜拉伊木·麦麦提</t>
  </si>
  <si>
    <t>653122*********058</t>
  </si>
  <si>
    <t>651****2138</t>
  </si>
  <si>
    <t>米尔扎艾合麦提·买买提艾力</t>
  </si>
  <si>
    <t>653101*********015</t>
  </si>
  <si>
    <t>653****602876</t>
  </si>
  <si>
    <t>吾拉木·吾普尔</t>
  </si>
  <si>
    <t>653101*********61X</t>
  </si>
  <si>
    <t>653****062677</t>
  </si>
  <si>
    <t>阿卜杜赛麦提·麦麦提</t>
  </si>
  <si>
    <t>653125*********81X</t>
  </si>
  <si>
    <t>651****8270</t>
  </si>
  <si>
    <t>艾力.萨迪克</t>
  </si>
  <si>
    <t>653125*********215</t>
  </si>
  <si>
    <t>651****4193</t>
  </si>
  <si>
    <t>艾合麦提尼牙孜.吐尔迪</t>
  </si>
  <si>
    <t>653125*********011</t>
  </si>
  <si>
    <t>653****20838</t>
  </si>
  <si>
    <t>依力亚尔.买买提</t>
  </si>
  <si>
    <t>653101*********01X</t>
  </si>
  <si>
    <t>651****7392</t>
  </si>
  <si>
    <t>阿不都热西提.吐热克</t>
  </si>
  <si>
    <t>653126*********419</t>
  </si>
  <si>
    <t>651****2287</t>
  </si>
  <si>
    <t>李天龙</t>
  </si>
  <si>
    <t>231083*********41X</t>
  </si>
  <si>
    <t>653****83416</t>
  </si>
  <si>
    <t>努尔麦提·斯力木</t>
  </si>
  <si>
    <t>653126*********838</t>
  </si>
  <si>
    <t>653****30225</t>
  </si>
  <si>
    <t>曼则热·阿卜杜热伊木</t>
  </si>
  <si>
    <t>653122*********126</t>
  </si>
  <si>
    <t>653****700756</t>
  </si>
  <si>
    <t>达达力加尼·夏热甫</t>
  </si>
  <si>
    <t>653131*********315</t>
  </si>
  <si>
    <t>651****3035</t>
  </si>
  <si>
    <t>杜小花</t>
  </si>
  <si>
    <t>622621*********02X</t>
  </si>
  <si>
    <t>651****4046</t>
  </si>
  <si>
    <t>哈力木拉提·吐尔洪</t>
  </si>
  <si>
    <t>653101*********612</t>
  </si>
  <si>
    <t>653****58481</t>
  </si>
  <si>
    <t>麦尔耶姆古丽·吾舒尔</t>
  </si>
  <si>
    <t>653122*********540</t>
  </si>
  <si>
    <t>653****878809</t>
  </si>
  <si>
    <t>艾尔帕提江·莫合太尔</t>
  </si>
  <si>
    <t>653101*********219</t>
  </si>
  <si>
    <t>653****622818</t>
  </si>
  <si>
    <t>麦尔丹·努尔麦麦提</t>
  </si>
  <si>
    <t>653101*********413</t>
  </si>
  <si>
    <t>653****296565</t>
  </si>
  <si>
    <t>寇召召</t>
  </si>
  <si>
    <t>610425*********518</t>
  </si>
  <si>
    <t>656****91276</t>
  </si>
  <si>
    <t>田隽</t>
  </si>
  <si>
    <t>653101*********440</t>
  </si>
  <si>
    <t>650****521</t>
  </si>
  <si>
    <t>胡晓芳</t>
  </si>
  <si>
    <t>431281*********467</t>
  </si>
  <si>
    <t>653****33492</t>
  </si>
  <si>
    <t>库尔班·麦麦提</t>
  </si>
  <si>
    <t>653101*********214</t>
  </si>
  <si>
    <t>651****4707</t>
  </si>
  <si>
    <t>0</t>
  </si>
  <si>
    <t>买买提明依明江·麦麦提</t>
  </si>
  <si>
    <t>653101*********236</t>
  </si>
  <si>
    <t>651****1589</t>
  </si>
  <si>
    <t>魏晓萍</t>
  </si>
  <si>
    <t>620122*********448</t>
  </si>
  <si>
    <t>653****47174</t>
  </si>
  <si>
    <t>唐翠</t>
  </si>
  <si>
    <t>653125*********625</t>
  </si>
  <si>
    <t>653****35253</t>
  </si>
  <si>
    <t>吴芳</t>
  </si>
  <si>
    <t>511322*********883</t>
  </si>
  <si>
    <t>653****86418</t>
  </si>
  <si>
    <t>李振斌</t>
  </si>
  <si>
    <t>622323*********515</t>
  </si>
  <si>
    <t>653****99558</t>
  </si>
  <si>
    <t>奉文玲</t>
  </si>
  <si>
    <t>510902*********605</t>
  </si>
  <si>
    <t>653****073111</t>
  </si>
  <si>
    <t>晏青青</t>
  </si>
  <si>
    <t>513030*********42X</t>
  </si>
  <si>
    <t>653****97403</t>
  </si>
  <si>
    <t>何紫薇</t>
  </si>
  <si>
    <t>653101*********02X</t>
  </si>
  <si>
    <t>653****76405</t>
  </si>
  <si>
    <t>赵彦新</t>
  </si>
  <si>
    <t>653101*********85X</t>
  </si>
  <si>
    <t>653****29527</t>
  </si>
  <si>
    <t>白孟东</t>
  </si>
  <si>
    <t>513701*********614</t>
  </si>
  <si>
    <t>653****70637</t>
  </si>
  <si>
    <t>沙热木·日介甫</t>
  </si>
  <si>
    <t>653226*********114</t>
  </si>
  <si>
    <t>653****887559</t>
  </si>
  <si>
    <t>约麦尔江·阿力木</t>
  </si>
  <si>
    <t>653125*********418</t>
  </si>
  <si>
    <t>651****0266</t>
  </si>
  <si>
    <t>艾科热木江·艾麦提</t>
  </si>
  <si>
    <t>653121*********911</t>
  </si>
  <si>
    <t>653****00205</t>
  </si>
  <si>
    <t>梁怀阳</t>
  </si>
  <si>
    <t>653127*********239</t>
  </si>
  <si>
    <t>653****296955</t>
  </si>
  <si>
    <t>阿布都沙拉木·买合木提</t>
  </si>
  <si>
    <t>653124*********316</t>
  </si>
  <si>
    <t>653****009256</t>
  </si>
  <si>
    <t>沙拉义丁·买买提</t>
  </si>
  <si>
    <t>652924*********035</t>
  </si>
  <si>
    <t>653****009314</t>
  </si>
  <si>
    <t>扎克尔·艾则孜</t>
  </si>
  <si>
    <t>653122*********257</t>
  </si>
  <si>
    <t>653****009443</t>
  </si>
  <si>
    <t>努肉孜江·阿巴斯</t>
  </si>
  <si>
    <t>653101*********819</t>
  </si>
  <si>
    <t>314****688</t>
  </si>
  <si>
    <t>艾尔肯·吐迪</t>
  </si>
  <si>
    <t>653101*********011</t>
  </si>
  <si>
    <t>314****511</t>
  </si>
  <si>
    <t>买合木提江·阿不都克里木</t>
  </si>
  <si>
    <t>651****9052</t>
  </si>
  <si>
    <t>阿不都艾尼江·艾山</t>
  </si>
  <si>
    <t>653101*********815</t>
  </si>
  <si>
    <t>651****1959</t>
  </si>
  <si>
    <t>秦惊涛</t>
  </si>
  <si>
    <t>653101*********416</t>
  </si>
  <si>
    <t>314****543</t>
  </si>
  <si>
    <t>罗青青</t>
  </si>
  <si>
    <t>653021*********023</t>
  </si>
  <si>
    <t>110****163</t>
  </si>
  <si>
    <t>古丽给娜·麦麦提图尔荪</t>
  </si>
  <si>
    <t>653123*********027</t>
  </si>
  <si>
    <t>653****57161</t>
  </si>
  <si>
    <t>尹银春</t>
  </si>
  <si>
    <t>510922*********206</t>
  </si>
  <si>
    <t>653****58079</t>
  </si>
  <si>
    <t>翟芳芳</t>
  </si>
  <si>
    <t>411122*********661</t>
  </si>
  <si>
    <t>653****61893</t>
  </si>
  <si>
    <t>刘玲玲</t>
  </si>
  <si>
    <t>653127*********123</t>
  </si>
  <si>
    <t>650****18256</t>
  </si>
  <si>
    <t>吾舒尓柯孜·加拉依丁</t>
  </si>
  <si>
    <t>653128*********728</t>
  </si>
  <si>
    <t>651****9216</t>
  </si>
  <si>
    <t>米丽开木·阿比力米提</t>
  </si>
  <si>
    <t>653129*********320</t>
  </si>
  <si>
    <t>651****6431</t>
  </si>
  <si>
    <t>阿依木姑丽·买海提</t>
  </si>
  <si>
    <t>653129*********440</t>
  </si>
  <si>
    <t>651****6597</t>
  </si>
  <si>
    <t>图尔洪江·吾拉尹</t>
  </si>
  <si>
    <t>653129*********416</t>
  </si>
  <si>
    <t>651****8411</t>
  </si>
  <si>
    <t>图尔荪·萨迪尔</t>
  </si>
  <si>
    <t>653122*********074</t>
  </si>
  <si>
    <t>651****2381</t>
  </si>
  <si>
    <t>阿依谢姆古丽·萨伍提</t>
  </si>
  <si>
    <t>653122*********761</t>
  </si>
  <si>
    <t>653****32020</t>
  </si>
  <si>
    <t>阿力米热·阿力木</t>
  </si>
  <si>
    <t>653101*********424</t>
  </si>
  <si>
    <t>651****5854</t>
  </si>
  <si>
    <t>赛麦提江·艾麦提</t>
  </si>
  <si>
    <t>653101*********615</t>
  </si>
  <si>
    <t>651****0083</t>
  </si>
  <si>
    <t>艾买尔艾力·亚森</t>
  </si>
  <si>
    <t>653129*********311</t>
  </si>
  <si>
    <t>653****50872</t>
  </si>
  <si>
    <t>布拉比亚姆·萨吾提</t>
  </si>
  <si>
    <t>653128*********126</t>
  </si>
  <si>
    <t>651****4994</t>
  </si>
  <si>
    <t>艾合麦提·艾海提</t>
  </si>
  <si>
    <t>653122*********339</t>
  </si>
  <si>
    <t>653****38619</t>
  </si>
  <si>
    <t>努尔比耶姆·亚森</t>
  </si>
  <si>
    <t>653122*********325</t>
  </si>
  <si>
    <t>653****82255</t>
  </si>
  <si>
    <t>卡乌力·热依穆</t>
  </si>
  <si>
    <t>653121*********319</t>
  </si>
  <si>
    <t>653****86907</t>
  </si>
  <si>
    <t>吐拉克·艾海提</t>
  </si>
  <si>
    <t>653101*********417</t>
  </si>
  <si>
    <t>653****03638</t>
  </si>
  <si>
    <t>买合木提·阿吾提</t>
  </si>
  <si>
    <t>653129*********111</t>
  </si>
  <si>
    <t>653****25322</t>
  </si>
  <si>
    <t>吾布力卡斯木·吐洪</t>
  </si>
  <si>
    <t>653101*********410</t>
  </si>
  <si>
    <t>651****2137</t>
  </si>
  <si>
    <t>牙生·肉孜</t>
  </si>
  <si>
    <t>653101*********912</t>
  </si>
  <si>
    <t>651****4859</t>
  </si>
  <si>
    <t>海日古丽·麦麦提图尔荪</t>
  </si>
  <si>
    <t>653127*********36X</t>
  </si>
  <si>
    <t>651****5488</t>
  </si>
  <si>
    <t>海日古丽·艾外力</t>
  </si>
  <si>
    <t>653122*********146</t>
  </si>
  <si>
    <t>653****97577</t>
  </si>
  <si>
    <t>热依汗古丽·吐逊</t>
  </si>
  <si>
    <t>653101*********482</t>
  </si>
  <si>
    <t>651****9046</t>
  </si>
  <si>
    <t>吐地古丽·斯迪克</t>
  </si>
  <si>
    <t>653101*********444</t>
  </si>
  <si>
    <t>651****4048</t>
  </si>
  <si>
    <t>阿提姑·麦麦提</t>
  </si>
  <si>
    <t>651****6770</t>
  </si>
  <si>
    <t>阿提古力·吾买尔</t>
  </si>
  <si>
    <t>653101*********425</t>
  </si>
  <si>
    <t>651****4267</t>
  </si>
  <si>
    <t>吐提姑丽·克尤木</t>
  </si>
  <si>
    <t>653101*********446</t>
  </si>
  <si>
    <t>651****4690</t>
  </si>
  <si>
    <t>米仁沙·莫合太尔</t>
  </si>
  <si>
    <t>653101*********426</t>
  </si>
  <si>
    <t>651****7957</t>
  </si>
  <si>
    <t>依布拉音·吾买尔</t>
  </si>
  <si>
    <t>653101*********418</t>
  </si>
  <si>
    <t>651****8375</t>
  </si>
  <si>
    <t>热孜万姑丽·麦麦提</t>
  </si>
  <si>
    <t>653101*********423</t>
  </si>
  <si>
    <t>651****3703</t>
  </si>
  <si>
    <t>帕提古丽·卡日</t>
  </si>
  <si>
    <t>653101*********502</t>
  </si>
  <si>
    <t>651****7065</t>
  </si>
  <si>
    <t>祖丽胡马尔·肉孜</t>
  </si>
  <si>
    <t>653101*********481</t>
  </si>
  <si>
    <t>651****4340</t>
  </si>
  <si>
    <t>肉斯特木·吾不力卡斯木</t>
  </si>
  <si>
    <t>653101*********437</t>
  </si>
  <si>
    <t>651****7956</t>
  </si>
  <si>
    <t>艾力·艾则孜</t>
  </si>
  <si>
    <t>653101*********414</t>
  </si>
  <si>
    <t>653****14997</t>
  </si>
  <si>
    <t>魏勇</t>
  </si>
  <si>
    <t>653101*********016</t>
  </si>
  <si>
    <t>653****43569</t>
  </si>
  <si>
    <t>吐提古丽·买合木</t>
  </si>
  <si>
    <t>651****6521</t>
  </si>
  <si>
    <t>阿提姑丽·吾麦尔</t>
  </si>
  <si>
    <t>653101*********443</t>
  </si>
  <si>
    <t>651****2406</t>
  </si>
  <si>
    <t>柔鲜古丽·亚森</t>
  </si>
  <si>
    <t>653122*********444</t>
  </si>
  <si>
    <t>651****4197</t>
  </si>
  <si>
    <t>米吉提·阿卜杜喀迪尔</t>
  </si>
  <si>
    <t>653128*********999</t>
  </si>
  <si>
    <t>651****9911</t>
  </si>
  <si>
    <t>迪丽努尔·玉素甫</t>
  </si>
  <si>
    <t>653101*********242</t>
  </si>
  <si>
    <t>653****78350</t>
  </si>
  <si>
    <t>古丽斯坦·阿卜杜克热木</t>
  </si>
  <si>
    <t>653128*********927</t>
  </si>
  <si>
    <t>651****1034</t>
  </si>
  <si>
    <t>玛日耶姆·热西提</t>
  </si>
  <si>
    <t>653122*********42X</t>
  </si>
  <si>
    <t>651****8067</t>
  </si>
  <si>
    <t>阿提古丽·麦麦提</t>
  </si>
  <si>
    <t>653122*********621</t>
  </si>
  <si>
    <t>651****9579</t>
  </si>
  <si>
    <t>约日姑丽·艾尼瓦尔</t>
  </si>
  <si>
    <t>651****3078</t>
  </si>
  <si>
    <t>布威麦尔耶姆·喀斯木</t>
  </si>
  <si>
    <t>653122*********327</t>
  </si>
  <si>
    <t>651****8385</t>
  </si>
  <si>
    <t>麦乌蓝·麦麦提</t>
  </si>
  <si>
    <t>653129*********817</t>
  </si>
  <si>
    <t>653****69545</t>
  </si>
  <si>
    <t>阿依夏木姑·艾海提</t>
  </si>
  <si>
    <t>653129*********344</t>
  </si>
  <si>
    <t>651****3984</t>
  </si>
  <si>
    <t>阿扎提古丽·麦麦提</t>
  </si>
  <si>
    <t>653128*********121</t>
  </si>
  <si>
    <t>653****63445</t>
  </si>
  <si>
    <t>阿提古丽·吾普尔</t>
  </si>
  <si>
    <t>653121*********825</t>
  </si>
  <si>
    <t>651****9929</t>
  </si>
  <si>
    <t>吐尼沙姑丽·麦麦提</t>
  </si>
  <si>
    <t>651****2255</t>
  </si>
  <si>
    <t>图提古丽·阿卜力孜</t>
  </si>
  <si>
    <t>653122*********225</t>
  </si>
  <si>
    <t>651****2849</t>
  </si>
  <si>
    <t>张科</t>
  </si>
  <si>
    <t>653124*********530</t>
  </si>
  <si>
    <t>653****52470</t>
  </si>
  <si>
    <t>黄小军</t>
  </si>
  <si>
    <t>411523*********135</t>
  </si>
  <si>
    <t>653****15086</t>
  </si>
  <si>
    <t>司宏道</t>
  </si>
  <si>
    <t>610124*********915</t>
  </si>
  <si>
    <t>653****52330</t>
  </si>
  <si>
    <t>卢俊宏</t>
  </si>
  <si>
    <t>653101*********828</t>
  </si>
  <si>
    <t>653****44596</t>
  </si>
  <si>
    <t>王红</t>
  </si>
  <si>
    <t>654126*********325</t>
  </si>
  <si>
    <t>653****991677</t>
  </si>
  <si>
    <t>202505-202505</t>
  </si>
  <si>
    <t>王春秋</t>
  </si>
  <si>
    <t>653130*********534</t>
  </si>
  <si>
    <t>654****54122</t>
  </si>
  <si>
    <t>甯秀丹</t>
  </si>
  <si>
    <t>510722*********202</t>
  </si>
  <si>
    <t>653****197956</t>
  </si>
  <si>
    <t>吕雪梅</t>
  </si>
  <si>
    <t>653122*********323</t>
  </si>
  <si>
    <t>653****69438</t>
  </si>
  <si>
    <t>202504-202504</t>
  </si>
  <si>
    <t>代中川</t>
  </si>
  <si>
    <t>513030*********716</t>
  </si>
  <si>
    <t>432****2</t>
  </si>
  <si>
    <t>黄素华</t>
  </si>
  <si>
    <t>513030*********725</t>
  </si>
  <si>
    <t>432****8</t>
  </si>
  <si>
    <t>徐国英</t>
  </si>
  <si>
    <t>652801*********828</t>
  </si>
  <si>
    <t>326****7</t>
  </si>
  <si>
    <t>余秀丽</t>
  </si>
  <si>
    <t>510223*********249</t>
  </si>
  <si>
    <t>510****97512282249</t>
  </si>
  <si>
    <t>652832376797</t>
  </si>
  <si>
    <t>丁志</t>
  </si>
  <si>
    <t>652801*********516</t>
  </si>
  <si>
    <t>652****97611100516</t>
  </si>
  <si>
    <t>652832340221</t>
  </si>
  <si>
    <t>阿布拉·卡日</t>
  </si>
  <si>
    <t>653101*********627</t>
  </si>
  <si>
    <t>651****3723</t>
  </si>
  <si>
    <t>玉苏普·奥布力</t>
  </si>
  <si>
    <t>653122*********036</t>
  </si>
  <si>
    <t>653****75413</t>
  </si>
  <si>
    <t>布哈里期·卡德尔</t>
  </si>
  <si>
    <t>653130*********041</t>
  </si>
  <si>
    <t>653****65131</t>
  </si>
  <si>
    <t>吐尔地玉苏甫·肉孜</t>
  </si>
  <si>
    <t>653126*********650</t>
  </si>
  <si>
    <t>656****42874</t>
  </si>
  <si>
    <t>依力夏提江·艾力</t>
  </si>
  <si>
    <t>653129*********834</t>
  </si>
  <si>
    <t>656****42877</t>
  </si>
  <si>
    <t>米合日革娅·阿巴拜科日</t>
  </si>
  <si>
    <t>653123*********047</t>
  </si>
  <si>
    <t>651****599</t>
  </si>
  <si>
    <t>克力比努尔·努尔买买提</t>
  </si>
  <si>
    <t>653101*********227</t>
  </si>
  <si>
    <t>653****69366</t>
  </si>
  <si>
    <t>马强</t>
  </si>
  <si>
    <t>654122*********810</t>
  </si>
  <si>
    <t>656****42885</t>
  </si>
  <si>
    <t>迪丽努尔·塔依尔</t>
  </si>
  <si>
    <t>653130*********028</t>
  </si>
  <si>
    <t>653****59719</t>
  </si>
  <si>
    <t>穆合塔尔·买买提依明</t>
  </si>
  <si>
    <t>653124*********633</t>
  </si>
  <si>
    <t>651****6413</t>
  </si>
  <si>
    <t>冯苗苗</t>
  </si>
  <si>
    <t>622301*********682</t>
  </si>
  <si>
    <t>656****42864</t>
  </si>
  <si>
    <t>陕慧茹</t>
  </si>
  <si>
    <t>142731*********922</t>
  </si>
  <si>
    <t>656****42868</t>
  </si>
  <si>
    <t>张国平</t>
  </si>
  <si>
    <t>511922*********213</t>
  </si>
  <si>
    <t>656****42871</t>
  </si>
  <si>
    <t>陈泽聪</t>
  </si>
  <si>
    <t>653130*********614</t>
  </si>
  <si>
    <t>656****42873</t>
  </si>
  <si>
    <t>邢龙燕</t>
  </si>
  <si>
    <t>653101*********826</t>
  </si>
  <si>
    <t>653****46584</t>
  </si>
  <si>
    <t>李铮涛</t>
  </si>
  <si>
    <t>653****98686</t>
  </si>
  <si>
    <t>王莲苍</t>
  </si>
  <si>
    <t>632126*********129</t>
  </si>
  <si>
    <t>656****42876</t>
  </si>
  <si>
    <t>付壮</t>
  </si>
  <si>
    <t>341222*********712</t>
  </si>
  <si>
    <t>653****68740</t>
  </si>
  <si>
    <t>徐阳</t>
  </si>
  <si>
    <t>653125*********611</t>
  </si>
  <si>
    <t>656****42880</t>
  </si>
  <si>
    <t>刘涛</t>
  </si>
  <si>
    <t>653127*********511</t>
  </si>
  <si>
    <t>653****67665</t>
  </si>
  <si>
    <t>鲁尔斐</t>
  </si>
  <si>
    <t>622301*********713</t>
  </si>
  <si>
    <t>656****42887</t>
  </si>
  <si>
    <t>黄赋</t>
  </si>
  <si>
    <t>511321*********039</t>
  </si>
  <si>
    <t>656****64224</t>
  </si>
  <si>
    <t>刘佳慧</t>
  </si>
  <si>
    <t>653127*********521</t>
  </si>
  <si>
    <t>659****38046</t>
  </si>
  <si>
    <t>阿卜杜萨拉木·库尔班</t>
  </si>
  <si>
    <t>653122*********750</t>
  </si>
  <si>
    <t>659****36580</t>
  </si>
  <si>
    <t>比拉力·麦麦提敏</t>
  </si>
  <si>
    <t>653121*********614</t>
  </si>
  <si>
    <t>659****36582</t>
  </si>
  <si>
    <t>麦热哈巴·乌卜力喀斯木</t>
  </si>
  <si>
    <t>653129*********887</t>
  </si>
  <si>
    <t>659****36590</t>
  </si>
  <si>
    <t>胡思捷</t>
  </si>
  <si>
    <t>650106*********021</t>
  </si>
  <si>
    <t>659****36608</t>
  </si>
  <si>
    <t>鲜鑫</t>
  </si>
  <si>
    <t>653121*********817</t>
  </si>
  <si>
    <t>659****36598</t>
  </si>
  <si>
    <t>李朋航</t>
  </si>
  <si>
    <t>410482*********732</t>
  </si>
  <si>
    <t>659****36587</t>
  </si>
  <si>
    <t>吴红梅</t>
  </si>
  <si>
    <t>652928*********663</t>
  </si>
  <si>
    <t>659****36601</t>
  </si>
  <si>
    <t>孔文博</t>
  </si>
  <si>
    <t>620422*********418</t>
  </si>
  <si>
    <t>653****843679</t>
  </si>
  <si>
    <t>徐仁鹏</t>
  </si>
  <si>
    <t>622322*********01X</t>
  </si>
  <si>
    <t>653****843744</t>
  </si>
  <si>
    <t>向春艳</t>
  </si>
  <si>
    <t>500235*********288</t>
  </si>
  <si>
    <t>653****843776</t>
  </si>
  <si>
    <t>祖力皮亚·周论</t>
  </si>
  <si>
    <t>653024*********022</t>
  </si>
  <si>
    <t>653****844811</t>
  </si>
  <si>
    <t>夏明涛</t>
  </si>
  <si>
    <t>500223*********059</t>
  </si>
  <si>
    <t>653****843885</t>
  </si>
  <si>
    <t>王兵</t>
  </si>
  <si>
    <t>620522*********035</t>
  </si>
  <si>
    <t>653****843902</t>
  </si>
  <si>
    <t>王凯旋</t>
  </si>
  <si>
    <t>653021*********219</t>
  </si>
  <si>
    <t>653****843940</t>
  </si>
  <si>
    <t>王金宝</t>
  </si>
  <si>
    <t>642224*********631</t>
  </si>
  <si>
    <t>653****843983</t>
  </si>
  <si>
    <t>王勇皓</t>
  </si>
  <si>
    <t>620321*********016</t>
  </si>
  <si>
    <t>653****844007</t>
  </si>
  <si>
    <t>王科龙</t>
  </si>
  <si>
    <t>622425*********718</t>
  </si>
  <si>
    <t>653****844040</t>
  </si>
  <si>
    <t>王玲玲</t>
  </si>
  <si>
    <t>341623*********740</t>
  </si>
  <si>
    <t>650****52952</t>
  </si>
  <si>
    <t>邓兵亮</t>
  </si>
  <si>
    <t>622425*********050</t>
  </si>
  <si>
    <t>653****844099</t>
  </si>
  <si>
    <t>闫晨晨</t>
  </si>
  <si>
    <t>654222*********378</t>
  </si>
  <si>
    <t>653****844120</t>
  </si>
  <si>
    <t>克力比努尔·卡地尔</t>
  </si>
  <si>
    <t>653127*********125</t>
  </si>
  <si>
    <t>653****74783</t>
  </si>
  <si>
    <t>李阳欣怡</t>
  </si>
  <si>
    <t>652827*********326</t>
  </si>
  <si>
    <t>653****844162</t>
  </si>
  <si>
    <t>陈壮</t>
  </si>
  <si>
    <t>612301*********936</t>
  </si>
  <si>
    <t>653****844194</t>
  </si>
  <si>
    <t>艾力艾扎尔·阿卜杜如苏力</t>
  </si>
  <si>
    <t>653128*********878</t>
  </si>
  <si>
    <t>653****844217</t>
  </si>
  <si>
    <t>郑玉丽</t>
  </si>
  <si>
    <t>622323*********425</t>
  </si>
  <si>
    <t>653****844307</t>
  </si>
  <si>
    <t>陶涛</t>
  </si>
  <si>
    <t>653130*********914</t>
  </si>
  <si>
    <t>653****844336</t>
  </si>
  <si>
    <t>李海洋</t>
  </si>
  <si>
    <t>652322*********533</t>
  </si>
  <si>
    <t>651****266</t>
  </si>
  <si>
    <t>艾尔西丁·艾白都拉</t>
  </si>
  <si>
    <t>653101*********019</t>
  </si>
  <si>
    <t>653****43536</t>
  </si>
  <si>
    <t>崔奕炜</t>
  </si>
  <si>
    <t>653022*********135</t>
  </si>
  <si>
    <t>656****42866</t>
  </si>
  <si>
    <t>买买提江·那斯尔</t>
  </si>
  <si>
    <t>653001*********418</t>
  </si>
  <si>
    <t>659****36605</t>
  </si>
  <si>
    <t>明家奇</t>
  </si>
  <si>
    <t>411424*********61X</t>
  </si>
  <si>
    <t>659****36591</t>
  </si>
  <si>
    <t>陈福静</t>
  </si>
  <si>
    <t>372928*********426</t>
  </si>
  <si>
    <t>659****36585</t>
  </si>
  <si>
    <t>张婷婷</t>
  </si>
  <si>
    <t>652822*********427</t>
  </si>
  <si>
    <t>659****36606</t>
  </si>
  <si>
    <t>梁晓梅</t>
  </si>
  <si>
    <t>653127*********761</t>
  </si>
  <si>
    <t>653****31964</t>
  </si>
  <si>
    <t>柳文祥</t>
  </si>
  <si>
    <t>622301*********877</t>
  </si>
  <si>
    <t>653****72117</t>
  </si>
  <si>
    <t>杨凌霄</t>
  </si>
  <si>
    <t>420323*********419</t>
  </si>
  <si>
    <t>653****34917</t>
  </si>
  <si>
    <t>刘飞</t>
  </si>
  <si>
    <t>653127*********267</t>
  </si>
  <si>
    <t>653****54984</t>
  </si>
  <si>
    <t>陈星池</t>
  </si>
  <si>
    <t>653125*********036</t>
  </si>
  <si>
    <t>653****71565</t>
  </si>
  <si>
    <t>肉孜江·依木拉因木</t>
  </si>
  <si>
    <t>653101*********814</t>
  </si>
  <si>
    <t>653****92693</t>
  </si>
  <si>
    <t>白炜</t>
  </si>
  <si>
    <t>653101*********014</t>
  </si>
  <si>
    <t>653****96620</t>
  </si>
  <si>
    <t>雷浩</t>
  </si>
  <si>
    <t>653101*********810</t>
  </si>
  <si>
    <t>653****69206</t>
  </si>
  <si>
    <t>图尔荪·阿力马斯</t>
  </si>
  <si>
    <t>653125*********815</t>
  </si>
  <si>
    <t>653****08755</t>
  </si>
  <si>
    <t>阿地力·艾麦尔</t>
  </si>
  <si>
    <t>653127*********696</t>
  </si>
  <si>
    <t>651****4660</t>
  </si>
  <si>
    <t>帕提姑·赛买提</t>
  </si>
  <si>
    <t>653129*********107</t>
  </si>
  <si>
    <t>651****5367</t>
  </si>
  <si>
    <t>古再丽努尔·图尔荪</t>
  </si>
  <si>
    <t>653124*********622</t>
  </si>
  <si>
    <t>651****5145</t>
  </si>
  <si>
    <t>王娟</t>
  </si>
  <si>
    <t>653201*********526</t>
  </si>
  <si>
    <t>653****84540</t>
  </si>
  <si>
    <t>白宗浩</t>
  </si>
  <si>
    <t>410311*********015</t>
  </si>
  <si>
    <t>653****96967</t>
  </si>
  <si>
    <t xml:space="preserve">塔依尔江
·卡斯穆
</t>
  </si>
  <si>
    <t>653121*********994</t>
  </si>
  <si>
    <t>651****799
0</t>
  </si>
  <si>
    <t>库尔班江·阿布都克力木</t>
  </si>
  <si>
    <t>653****60044</t>
  </si>
  <si>
    <t>肖木兰</t>
  </si>
  <si>
    <t>430522*********840</t>
  </si>
  <si>
    <t>653****58119</t>
  </si>
  <si>
    <t>刘兴琰</t>
  </si>
  <si>
    <t>653101*********821</t>
  </si>
  <si>
    <t>653****84693</t>
  </si>
  <si>
    <t>买买提依明·艾沙</t>
  </si>
  <si>
    <t>651****6476</t>
  </si>
  <si>
    <t>米热古丽·白克热</t>
  </si>
  <si>
    <t>653101*********642</t>
  </si>
  <si>
    <t>653****21601</t>
  </si>
  <si>
    <t>石德松</t>
  </si>
  <si>
    <t>612422*********013</t>
  </si>
  <si>
    <t>314****816</t>
  </si>
  <si>
    <t>蔡翔</t>
  </si>
  <si>
    <t>653124*********217</t>
  </si>
  <si>
    <t>314****939</t>
  </si>
  <si>
    <t>陈梦琳</t>
  </si>
  <si>
    <t>411503*********022</t>
  </si>
  <si>
    <t>653****44712</t>
  </si>
  <si>
    <t>吴磊</t>
  </si>
  <si>
    <t>652801*********235</t>
  </si>
  <si>
    <t>653****68988</t>
  </si>
  <si>
    <t>鄢平</t>
  </si>
  <si>
    <t>653****04586</t>
  </si>
  <si>
    <t>玛伊热·麦海西</t>
  </si>
  <si>
    <t>653122*********262</t>
  </si>
  <si>
    <t>651****1841</t>
  </si>
  <si>
    <t>萨代提古丽·阿西木</t>
  </si>
  <si>
    <t>653122*********021</t>
  </si>
  <si>
    <t>653****31607</t>
  </si>
  <si>
    <t>外力·啊卜力克木</t>
  </si>
  <si>
    <t>653128*********893</t>
  </si>
  <si>
    <t>651****7781</t>
  </si>
  <si>
    <t>阿布都克尤木</t>
  </si>
  <si>
    <t>653101*********853</t>
  </si>
  <si>
    <t>651****7413</t>
  </si>
  <si>
    <t>帕提古丽·麦麦提艾力</t>
  </si>
  <si>
    <t>653101*********20X</t>
  </si>
  <si>
    <t>653****28652</t>
  </si>
  <si>
    <t>苏红燕</t>
  </si>
  <si>
    <t>654301*********24X</t>
  </si>
  <si>
    <t>653****1043</t>
  </si>
  <si>
    <t>米亚萨尔·木合塔尔</t>
  </si>
  <si>
    <t>653101*********844</t>
  </si>
  <si>
    <t>653****45179</t>
  </si>
  <si>
    <t>阿尔孜古力·帕力塔</t>
  </si>
  <si>
    <t>651****9852</t>
  </si>
  <si>
    <t>木尼拉·艾山</t>
  </si>
  <si>
    <t>653****37714</t>
  </si>
  <si>
    <t>努尔伊力·赛麦提</t>
  </si>
  <si>
    <t>653124*********011</t>
  </si>
  <si>
    <t>651****2050</t>
  </si>
  <si>
    <t>艾力·依马穆</t>
  </si>
  <si>
    <t>653121*********938</t>
  </si>
  <si>
    <t>651****1858</t>
  </si>
  <si>
    <t>阿依加玛丽·阿迪力</t>
  </si>
  <si>
    <t>653121*********023</t>
  </si>
  <si>
    <t>653****41992</t>
  </si>
  <si>
    <t>阿依姑丽·阿不都卡德</t>
  </si>
  <si>
    <t>653101*********428</t>
  </si>
  <si>
    <t>653****45088</t>
  </si>
  <si>
    <t>日孜万姑·努尔</t>
  </si>
  <si>
    <t>653101*********623</t>
  </si>
  <si>
    <t>653****79362</t>
  </si>
  <si>
    <t>哈力旦·阿不都外力</t>
  </si>
  <si>
    <t>653101*********843</t>
  </si>
  <si>
    <t>653****97985</t>
  </si>
  <si>
    <t>麦力克木·吐尔孙</t>
  </si>
  <si>
    <t>653125*********425</t>
  </si>
  <si>
    <t>努尔比叶木·艾肯</t>
  </si>
  <si>
    <t>653121*********041</t>
  </si>
  <si>
    <t>651****1099</t>
  </si>
  <si>
    <t>安外尔·坎吉</t>
  </si>
  <si>
    <t>653021*********412</t>
  </si>
  <si>
    <t>653****88973</t>
  </si>
  <si>
    <t>阿布力克木·阿不都如苏力</t>
  </si>
  <si>
    <t>653101*********631</t>
  </si>
  <si>
    <t>651****2054</t>
  </si>
  <si>
    <t>买合丽亚·阿力木</t>
  </si>
  <si>
    <t>653131*********022</t>
  </si>
  <si>
    <t>653****566894</t>
  </si>
  <si>
    <t>帕孜力牙·库尔班</t>
  </si>
  <si>
    <t>653021*********228</t>
  </si>
  <si>
    <t>653****50793</t>
  </si>
  <si>
    <t>玛依热·麦麦提吐尔逊</t>
  </si>
  <si>
    <t>653101*********049</t>
  </si>
  <si>
    <t>653****37174</t>
  </si>
  <si>
    <t>艾比拜·买买提沙吾提</t>
  </si>
  <si>
    <t>653101*********880</t>
  </si>
  <si>
    <t>653****57936</t>
  </si>
  <si>
    <t>张闽</t>
  </si>
  <si>
    <t>653201*********064</t>
  </si>
  <si>
    <t>653****42598</t>
  </si>
  <si>
    <t>艾力亚尔·莫合太尔</t>
  </si>
  <si>
    <t>653101*********433</t>
  </si>
  <si>
    <t>653****70283</t>
  </si>
  <si>
    <t>阿依姑丽·库尔班</t>
  </si>
  <si>
    <t>653121*********442</t>
  </si>
  <si>
    <t>651****4495</t>
  </si>
  <si>
    <t>麦麦提图尔洪·麦麦提图尔荪</t>
  </si>
  <si>
    <t>653121*********630</t>
  </si>
  <si>
    <t>653****849866</t>
  </si>
  <si>
    <t>海仁萨·伊斯热伊力</t>
  </si>
  <si>
    <t>653121*********020</t>
  </si>
  <si>
    <t>651****720</t>
  </si>
  <si>
    <t>阿卜杜外力·麦麦提</t>
  </si>
  <si>
    <t>653128*********797</t>
  </si>
  <si>
    <t>653****27850</t>
  </si>
  <si>
    <t>穆凯代斯·吾布力卡斯穆</t>
  </si>
  <si>
    <t>653121*********925</t>
  </si>
  <si>
    <t>653****53811</t>
  </si>
  <si>
    <t>热依拉·穆合塔尔</t>
  </si>
  <si>
    <t>653121*********043</t>
  </si>
  <si>
    <t>653****44364</t>
  </si>
  <si>
    <t>阿卜杜外力·阿卜来提</t>
  </si>
  <si>
    <t>651****3959</t>
  </si>
  <si>
    <t>亚地卡尔江·多力困</t>
  </si>
  <si>
    <t>653101*********217</t>
  </si>
  <si>
    <t>653****44857</t>
  </si>
  <si>
    <t>古丽海比热·海来提</t>
  </si>
  <si>
    <t>653101*********421</t>
  </si>
  <si>
    <t>653****98719</t>
  </si>
  <si>
    <t>乌拉木江艾力·木沙</t>
  </si>
  <si>
    <t>651****4822</t>
  </si>
  <si>
    <t>奥布力喀斯木·努尔麦麦提</t>
  </si>
  <si>
    <t>653101*********018</t>
  </si>
  <si>
    <t>麦尔耶姆姑丽·台外古</t>
  </si>
  <si>
    <t>653****461459</t>
  </si>
  <si>
    <t>乃非沙·热依木江</t>
  </si>
  <si>
    <t>653101*********82X</t>
  </si>
  <si>
    <t>653****44111</t>
  </si>
  <si>
    <t>罗荣</t>
  </si>
  <si>
    <t>653101*********449</t>
  </si>
  <si>
    <t>653****09555</t>
  </si>
  <si>
    <t>王晓彤</t>
  </si>
  <si>
    <t>412825*********327</t>
  </si>
  <si>
    <t>653****94574</t>
  </si>
  <si>
    <t>辛杰</t>
  </si>
  <si>
    <t>622226*********512</t>
  </si>
  <si>
    <t>653****199536</t>
  </si>
  <si>
    <t>热依罕古丽·塞买提</t>
  </si>
  <si>
    <t>653124*********823</t>
  </si>
  <si>
    <t>651****2029</t>
  </si>
  <si>
    <t>阿斯姆古丽·阿卜来提</t>
  </si>
  <si>
    <t>653128*********265</t>
  </si>
  <si>
    <t>651****386</t>
  </si>
  <si>
    <t>艾麦江·依马木</t>
  </si>
  <si>
    <t>651****5791</t>
  </si>
  <si>
    <t>陈美蓉</t>
  </si>
  <si>
    <t>652322*********028</t>
  </si>
  <si>
    <t>653****880364</t>
  </si>
  <si>
    <t>胡效滇</t>
  </si>
  <si>
    <t>652322*********012</t>
  </si>
  <si>
    <t>650****899</t>
  </si>
  <si>
    <t>蔡丹丹</t>
  </si>
  <si>
    <t>510219*********825</t>
  </si>
  <si>
    <t>651****5974</t>
  </si>
  <si>
    <t>刘彩云</t>
  </si>
  <si>
    <t>620321*********627</t>
  </si>
  <si>
    <t>653****76030</t>
  </si>
  <si>
    <t>鹿明珠</t>
  </si>
  <si>
    <t>410221*********827</t>
  </si>
  <si>
    <t>653****763676</t>
  </si>
  <si>
    <t>康飞</t>
  </si>
  <si>
    <t>653127*********776</t>
  </si>
  <si>
    <t>653****049135</t>
  </si>
  <si>
    <t>谢森林</t>
  </si>
  <si>
    <t>432326*********419</t>
  </si>
  <si>
    <t>653****00590</t>
  </si>
  <si>
    <t>430981*********916</t>
  </si>
  <si>
    <t>653****51494</t>
  </si>
  <si>
    <t>刘亚</t>
  </si>
  <si>
    <t>430981*********986</t>
  </si>
  <si>
    <t>653****19811</t>
  </si>
  <si>
    <t>段武</t>
  </si>
  <si>
    <t>430981*********653</t>
  </si>
  <si>
    <t>653****91616</t>
  </si>
  <si>
    <t>熊智</t>
  </si>
  <si>
    <t>430923*********411</t>
  </si>
  <si>
    <t>653****20048</t>
  </si>
  <si>
    <t>王凌</t>
  </si>
  <si>
    <t>653101*********225</t>
  </si>
  <si>
    <t>651****4554</t>
  </si>
  <si>
    <t>热比古丽·艾力</t>
  </si>
  <si>
    <t>653121*********628</t>
  </si>
  <si>
    <t>651****3123</t>
  </si>
  <si>
    <t>图尔荪古丽·图拉克</t>
  </si>
  <si>
    <t>653122*********620</t>
  </si>
  <si>
    <t>653****05017</t>
  </si>
  <si>
    <t>米尔沙力江·艾合买提</t>
  </si>
  <si>
    <t>653****843344</t>
  </si>
  <si>
    <t>钱广强</t>
  </si>
  <si>
    <t>372928*********91X</t>
  </si>
  <si>
    <t>653****62407</t>
  </si>
  <si>
    <t>钱锟</t>
  </si>
  <si>
    <t>372928*********912</t>
  </si>
  <si>
    <t>653****62408</t>
  </si>
  <si>
    <t>古再丽努尔·穆萨</t>
  </si>
  <si>
    <t>653122*********12X</t>
  </si>
  <si>
    <t>651****4719</t>
  </si>
  <si>
    <t>金兵</t>
  </si>
  <si>
    <t>510723*********477</t>
  </si>
  <si>
    <t>653****063412</t>
  </si>
  <si>
    <t>赵彩霞</t>
  </si>
  <si>
    <t>612523*********747</t>
  </si>
  <si>
    <t>653****823994</t>
  </si>
  <si>
    <t>代粉红</t>
  </si>
  <si>
    <t>612401*********587</t>
  </si>
  <si>
    <t>650****114</t>
  </si>
  <si>
    <t>吐尼沙姑丽·库尔班</t>
  </si>
  <si>
    <t>653121*********564</t>
  </si>
  <si>
    <t>651****8199</t>
  </si>
  <si>
    <t>吴务卿</t>
  </si>
  <si>
    <t>350423*********514</t>
  </si>
  <si>
    <t>653****237517</t>
  </si>
  <si>
    <t>沙尼亚·阿布都克尤木</t>
  </si>
  <si>
    <t>653101*********023</t>
  </si>
  <si>
    <t>653****64413</t>
  </si>
  <si>
    <t>邹乐</t>
  </si>
  <si>
    <t>653127*********221</t>
  </si>
  <si>
    <t>653****93943</t>
  </si>
  <si>
    <t>阿力木江·图尔迪</t>
  </si>
  <si>
    <t>653121*********912</t>
  </si>
  <si>
    <t>651****1401</t>
  </si>
  <si>
    <t>图如普·努尔麦麦提</t>
  </si>
  <si>
    <t>653122*********517</t>
  </si>
  <si>
    <t>651****8810</t>
  </si>
  <si>
    <t>麦尔担·努尔艾合提</t>
  </si>
  <si>
    <t>653130*********478</t>
  </si>
  <si>
    <t>653****181416</t>
  </si>
  <si>
    <t>汪付明</t>
  </si>
  <si>
    <t>652327*********810</t>
  </si>
  <si>
    <t>库尔班江·穆沙</t>
  </si>
  <si>
    <t>653121*********935</t>
  </si>
  <si>
    <t>651****7380</t>
  </si>
  <si>
    <t>卡比努尔·麦麦提</t>
  </si>
  <si>
    <t>653121*********968</t>
  </si>
  <si>
    <t>651****6785</t>
  </si>
  <si>
    <t>张嘉琪</t>
  </si>
  <si>
    <t>410224*********895</t>
  </si>
  <si>
    <t>653****044464</t>
  </si>
  <si>
    <t>叶挺</t>
  </si>
  <si>
    <t>413026*********215</t>
  </si>
  <si>
    <t>653****670636</t>
  </si>
  <si>
    <t>梁敬祥</t>
  </si>
  <si>
    <t>320321*********678</t>
  </si>
  <si>
    <t>651****340</t>
  </si>
  <si>
    <t>刘仕林</t>
  </si>
  <si>
    <t>653****50174</t>
  </si>
  <si>
    <t>张亚文</t>
  </si>
  <si>
    <t>653123*********426</t>
  </si>
  <si>
    <t>653****828217</t>
  </si>
  <si>
    <t>王宇宸</t>
  </si>
  <si>
    <t>653125*********619</t>
  </si>
  <si>
    <t>653****47746</t>
  </si>
  <si>
    <t>热甫开提江·吾买尔</t>
  </si>
  <si>
    <t>653****49600</t>
  </si>
  <si>
    <t>阿卜杜热依木·麦麦提</t>
  </si>
  <si>
    <t>653125*********435</t>
  </si>
  <si>
    <t>650****18505</t>
  </si>
  <si>
    <t>塔依尔江·吐尔逊</t>
  </si>
  <si>
    <t>653****722789</t>
  </si>
  <si>
    <t>王恒基</t>
  </si>
  <si>
    <t>622301*********435</t>
  </si>
  <si>
    <t>653****846715</t>
  </si>
  <si>
    <t>阿力木·奥斯曼</t>
  </si>
  <si>
    <t>653223*********718</t>
  </si>
  <si>
    <t>651****8946</t>
  </si>
  <si>
    <t>努尔比耶·图尔贡</t>
  </si>
  <si>
    <t>653121*********303</t>
  </si>
  <si>
    <t>651****9182</t>
  </si>
  <si>
    <t>阿依帕夏古丽·阿卜杜热伊木</t>
  </si>
  <si>
    <t>653122*********748</t>
  </si>
  <si>
    <t>651****7322</t>
  </si>
  <si>
    <t>麦麦提依明·肉孜</t>
  </si>
  <si>
    <t>653121*********415</t>
  </si>
  <si>
    <t>651****6148</t>
  </si>
  <si>
    <t>海仁萨姑丽·萨塔尔</t>
  </si>
  <si>
    <t>653121*********327</t>
  </si>
  <si>
    <t>651****5230</t>
  </si>
  <si>
    <t>吐提古丽·台外库</t>
  </si>
  <si>
    <t>653101*********904</t>
  </si>
  <si>
    <t>653****80475</t>
  </si>
  <si>
    <t>海仁沙姑丽·买买提</t>
  </si>
  <si>
    <t>653101*********829</t>
  </si>
  <si>
    <t>651****9481</t>
  </si>
  <si>
    <t>古丽柯孜·热合曼</t>
  </si>
  <si>
    <t>653122*********164</t>
  </si>
  <si>
    <t>651****5309</t>
  </si>
  <si>
    <t>阿依尼各尔·艾买提</t>
  </si>
  <si>
    <t>653021*********442</t>
  </si>
  <si>
    <t>653****55232</t>
  </si>
  <si>
    <t>艾散·奥布力</t>
  </si>
  <si>
    <t>653122*********452</t>
  </si>
  <si>
    <t>653****26442</t>
  </si>
  <si>
    <t>麦维兰江·麦麦提吐尔洪</t>
  </si>
  <si>
    <t>653101*********617</t>
  </si>
  <si>
    <t>653****94962</t>
  </si>
  <si>
    <t>麦合布热提姑丽·吐尔逊</t>
  </si>
  <si>
    <t>653022*********264</t>
  </si>
  <si>
    <t>653****77808</t>
  </si>
  <si>
    <t>穆开热穆·苏力坦</t>
  </si>
  <si>
    <t>653122*********425</t>
  </si>
  <si>
    <t>651****8848</t>
  </si>
  <si>
    <t>苏枝</t>
  </si>
  <si>
    <t>653101*********021</t>
  </si>
  <si>
    <t>653****26678</t>
  </si>
  <si>
    <t>阿吉艾克帕尔·吾拉音木</t>
  </si>
  <si>
    <t>653101*********013</t>
  </si>
  <si>
    <t>651****5610</t>
  </si>
  <si>
    <t>胡少涛</t>
  </si>
  <si>
    <t>652928*********311</t>
  </si>
  <si>
    <t>651****3683</t>
  </si>
  <si>
    <t>杨云菲</t>
  </si>
  <si>
    <t>511621*********767</t>
  </si>
  <si>
    <t>653****140061</t>
  </si>
  <si>
    <t>奥斯曼·达伍提</t>
  </si>
  <si>
    <t>653****10351</t>
  </si>
  <si>
    <t>热伊莱·亚森</t>
  </si>
  <si>
    <t>653122*********587</t>
  </si>
  <si>
    <t>651****3757</t>
  </si>
  <si>
    <t>阿依先木古丽·木沙</t>
  </si>
  <si>
    <t>653101*********020</t>
  </si>
  <si>
    <t>653****65746</t>
  </si>
  <si>
    <t>玛日耶姆·居麦</t>
  </si>
  <si>
    <t>653122*********041</t>
  </si>
  <si>
    <t>651****1300</t>
  </si>
  <si>
    <t>孟丹华</t>
  </si>
  <si>
    <t>412702*********060</t>
  </si>
  <si>
    <t>653****309305</t>
  </si>
  <si>
    <t>布威海丽且·尤努斯</t>
  </si>
  <si>
    <t>653122*********90X</t>
  </si>
  <si>
    <t>651****1292</t>
  </si>
  <si>
    <t>伊马木艾散·麦麦提</t>
  </si>
  <si>
    <t>653122*********77X</t>
  </si>
  <si>
    <t>651****4633</t>
  </si>
  <si>
    <t>古丽努尔·图尔贡</t>
  </si>
  <si>
    <t>653121*********626</t>
  </si>
  <si>
    <t>653****50777</t>
  </si>
  <si>
    <t>井明月</t>
  </si>
  <si>
    <t>640222*********723</t>
  </si>
  <si>
    <t>653****827324</t>
  </si>
  <si>
    <t>艾热夏提·麦麦提图尔荪</t>
  </si>
  <si>
    <t>653121*********274</t>
  </si>
  <si>
    <t>651****5522</t>
  </si>
  <si>
    <t>张新倩</t>
  </si>
  <si>
    <t>654001*********020</t>
  </si>
  <si>
    <t>653****02066</t>
  </si>
  <si>
    <t>努日耶·如则</t>
  </si>
  <si>
    <t>653122*********54X</t>
  </si>
  <si>
    <t>651****3940</t>
  </si>
  <si>
    <t>邢静静</t>
  </si>
  <si>
    <t>653122*********422</t>
  </si>
  <si>
    <t>653****02141</t>
  </si>
  <si>
    <t xml:space="preserve">买尔哈巴·吐尔孙
</t>
  </si>
  <si>
    <t>653129*********324</t>
  </si>
  <si>
    <t>651****3497</t>
  </si>
  <si>
    <t>热沙来提·木台力甫</t>
  </si>
  <si>
    <t>653101*********825</t>
  </si>
  <si>
    <t>653****23666</t>
  </si>
  <si>
    <t>布阿吉尔·麦麦提艾力</t>
  </si>
  <si>
    <t>653101*********244</t>
  </si>
  <si>
    <t>653****203650</t>
  </si>
  <si>
    <t>王番番</t>
  </si>
  <si>
    <t>411424*********129</t>
  </si>
  <si>
    <t>653****754564</t>
  </si>
  <si>
    <t>苟晓敏</t>
  </si>
  <si>
    <t>510821*********729</t>
  </si>
  <si>
    <t>656****99833</t>
  </si>
  <si>
    <t>洪雪松</t>
  </si>
  <si>
    <t>320621*********015</t>
  </si>
  <si>
    <t>650****26110</t>
  </si>
  <si>
    <t>朱敬涛</t>
  </si>
  <si>
    <t>650300*********416</t>
  </si>
  <si>
    <t>653****20298</t>
  </si>
  <si>
    <t>柴玉梅</t>
  </si>
  <si>
    <t>622326*********027</t>
  </si>
  <si>
    <t>656****79218</t>
  </si>
  <si>
    <t>王祯</t>
  </si>
  <si>
    <t>620422*********177</t>
  </si>
  <si>
    <t>653****150277</t>
  </si>
  <si>
    <t>张芳</t>
  </si>
  <si>
    <t>512926*********028</t>
  </si>
  <si>
    <t>653****533539</t>
  </si>
  <si>
    <t>阿迪力·哈力克</t>
  </si>
  <si>
    <t>653125*********01X</t>
  </si>
  <si>
    <t>651****8019</t>
  </si>
  <si>
    <t>唐美</t>
  </si>
  <si>
    <t>511024*********668</t>
  </si>
  <si>
    <t>654****80823</t>
  </si>
  <si>
    <t>马钰茜</t>
  </si>
  <si>
    <t>654125*********02X</t>
  </si>
  <si>
    <t>650****470</t>
  </si>
  <si>
    <t>王欢明</t>
  </si>
  <si>
    <t>341221*********293</t>
  </si>
  <si>
    <t>653****482136</t>
  </si>
  <si>
    <t>吕彦芝</t>
  </si>
  <si>
    <t>372926*********529</t>
  </si>
  <si>
    <t>651****278</t>
  </si>
  <si>
    <t>布威海丽且姆·艾比布拉</t>
  </si>
  <si>
    <t>653121*********643</t>
  </si>
  <si>
    <t>653****38110</t>
  </si>
  <si>
    <t>克丽比努尔·艾山</t>
  </si>
  <si>
    <t>653121*********321</t>
  </si>
  <si>
    <t>653****508089</t>
  </si>
  <si>
    <t>茹柯耶姆·阿木提</t>
  </si>
  <si>
    <t>653121*********984</t>
  </si>
  <si>
    <t>651****1833</t>
  </si>
  <si>
    <t>夏米西丁·库尔班</t>
  </si>
  <si>
    <t>653****62477</t>
  </si>
  <si>
    <t>赛亚热·艾尼瓦尔</t>
  </si>
  <si>
    <t>653****692044</t>
  </si>
  <si>
    <t>麦麦提如孜吉·伊马木</t>
  </si>
  <si>
    <t>653101*********816</t>
  </si>
  <si>
    <t>653****983630</t>
  </si>
  <si>
    <t>马世明</t>
  </si>
  <si>
    <t>653128*********037</t>
  </si>
  <si>
    <t>653****26375</t>
  </si>
  <si>
    <t>钟智才</t>
  </si>
  <si>
    <t>653101*********435</t>
  </si>
  <si>
    <t>653****66104</t>
  </si>
  <si>
    <t>李生年</t>
  </si>
  <si>
    <t>622224*********53X</t>
  </si>
  <si>
    <t>653****00846</t>
  </si>
  <si>
    <t>李翔</t>
  </si>
  <si>
    <t>653122*********431</t>
  </si>
  <si>
    <t>653****18491</t>
  </si>
  <si>
    <t>蔡振德</t>
  </si>
  <si>
    <t>610423*********018</t>
  </si>
  <si>
    <t>653****30599</t>
  </si>
  <si>
    <t>玉苏普·艾力</t>
  </si>
  <si>
    <t>653127*********378</t>
  </si>
  <si>
    <t>653****788
80</t>
  </si>
  <si>
    <t>努尔阿力木·艾海提</t>
  </si>
  <si>
    <t>653121*********959</t>
  </si>
  <si>
    <t>653****60146</t>
  </si>
  <si>
    <t>图尔荪·托乎提</t>
  </si>
  <si>
    <t>653101*********519</t>
  </si>
  <si>
    <t>651****6959</t>
  </si>
  <si>
    <t>曹玉琦</t>
  </si>
  <si>
    <t>653130*********522</t>
  </si>
  <si>
    <t>653****138691</t>
  </si>
  <si>
    <t>凯力比努尔·吐尔洪</t>
  </si>
  <si>
    <t>653101*********022</t>
  </si>
  <si>
    <t>653****92630</t>
  </si>
  <si>
    <t>阿布都乃比·艾比布拉</t>
  </si>
  <si>
    <t>653101*********613</t>
  </si>
  <si>
    <t>650****755</t>
  </si>
  <si>
    <t>努尔阿米娜·依斯拉木</t>
  </si>
  <si>
    <t>653130*********180</t>
  </si>
  <si>
    <t>651****9961</t>
  </si>
  <si>
    <t>彭金金</t>
  </si>
  <si>
    <t>411481*********968</t>
  </si>
  <si>
    <t>653****85494</t>
  </si>
  <si>
    <t>王君林</t>
  </si>
  <si>
    <t>620524*********010</t>
  </si>
  <si>
    <t>653****757560</t>
  </si>
  <si>
    <t>伊尔夏提江·海如拉</t>
  </si>
  <si>
    <t>653121*********012</t>
  </si>
  <si>
    <t>653****40993</t>
  </si>
  <si>
    <t>陈蕾</t>
  </si>
  <si>
    <t>653024*********025</t>
  </si>
  <si>
    <t>653****17520</t>
  </si>
  <si>
    <t>陶小丽</t>
  </si>
  <si>
    <t>421125*********329</t>
  </si>
  <si>
    <t>653****142206</t>
  </si>
  <si>
    <t>孙云杰</t>
  </si>
  <si>
    <t>653****35887</t>
  </si>
  <si>
    <t>刘新</t>
  </si>
  <si>
    <t>653101*********210</t>
  </si>
  <si>
    <t>653****01686</t>
  </si>
  <si>
    <t>蒋洁</t>
  </si>
  <si>
    <t>653101*********625</t>
  </si>
  <si>
    <t>653****28488</t>
  </si>
  <si>
    <t>李凤敏</t>
  </si>
  <si>
    <t>341222*********281</t>
  </si>
  <si>
    <t>653****45505</t>
  </si>
  <si>
    <t>622323*********583</t>
  </si>
  <si>
    <t>653****127234</t>
  </si>
  <si>
    <t>麦热耶木古丽
·太外库力</t>
  </si>
  <si>
    <t>653121*********629</t>
  </si>
  <si>
    <t>651****3
471</t>
  </si>
  <si>
    <t>杜鹏磊</t>
  </si>
  <si>
    <t>410422*********619</t>
  </si>
  <si>
    <t>656****13402</t>
  </si>
  <si>
    <t>李泽铭</t>
  </si>
  <si>
    <t>511321*********798</t>
  </si>
  <si>
    <t>653****51609</t>
  </si>
  <si>
    <t>闫丹丹</t>
  </si>
  <si>
    <t>412725*********629</t>
  </si>
  <si>
    <t>653****673455</t>
  </si>
  <si>
    <t>吕霞</t>
  </si>
  <si>
    <t>651****4302</t>
  </si>
  <si>
    <t>王超</t>
  </si>
  <si>
    <t>412725*********613</t>
  </si>
  <si>
    <t>653****075374</t>
  </si>
  <si>
    <t>张红英</t>
  </si>
  <si>
    <t>653125*********667</t>
  </si>
  <si>
    <t>653****60729</t>
  </si>
  <si>
    <t>阿娜尔古丽·麦麦提依明</t>
  </si>
  <si>
    <t>653121*********263</t>
  </si>
  <si>
    <t>651****0894</t>
  </si>
  <si>
    <t>艾尔帕尼江·苏来曼</t>
  </si>
  <si>
    <t>420****4</t>
  </si>
  <si>
    <t>阿丽亚·台瓦库力</t>
  </si>
  <si>
    <t>653121*********947</t>
  </si>
  <si>
    <t>651****3077</t>
  </si>
  <si>
    <t>茹皮凯提江·热依木</t>
  </si>
  <si>
    <t>653101*********035</t>
  </si>
  <si>
    <t>653****31808</t>
  </si>
  <si>
    <t>热孜亚·艾买提</t>
  </si>
  <si>
    <t>653101*********025</t>
  </si>
  <si>
    <t>653****99867</t>
  </si>
  <si>
    <t>吾布力卡斯木.艾力</t>
  </si>
  <si>
    <t>653101*********216</t>
  </si>
  <si>
    <t>653****40648</t>
  </si>
  <si>
    <t>开力比努尔·阿不都艾尼</t>
  </si>
  <si>
    <t>651****8089</t>
  </si>
  <si>
    <t>买尔甫·麦麦提</t>
  </si>
  <si>
    <t>653101*********222</t>
  </si>
  <si>
    <t>653****45734</t>
  </si>
  <si>
    <t>如则·图尔阿吉</t>
  </si>
  <si>
    <t>653122*********510</t>
  </si>
  <si>
    <t>651****9233</t>
  </si>
  <si>
    <t>艾力亚尔江·吐尔逊</t>
  </si>
  <si>
    <t>653123*********918</t>
  </si>
  <si>
    <t>653****237256</t>
  </si>
  <si>
    <t>黄博</t>
  </si>
  <si>
    <t>651****0065</t>
  </si>
  <si>
    <t>吐尔洪阿依·穷阿吉</t>
  </si>
  <si>
    <t>653101*********041</t>
  </si>
  <si>
    <t>653****42780</t>
  </si>
  <si>
    <t>图尔荪阿依·图拉普</t>
  </si>
  <si>
    <t>653122*********024</t>
  </si>
  <si>
    <t>651****1880</t>
  </si>
  <si>
    <t>古丽比丽克·阿布拉</t>
  </si>
  <si>
    <t>653128*********586</t>
  </si>
  <si>
    <t>653****97326</t>
  </si>
  <si>
    <t>艾可比·艾尼瓦</t>
  </si>
  <si>
    <t>653101*********029</t>
  </si>
  <si>
    <t>653****53927</t>
  </si>
  <si>
    <t>阿迪拉·阿不都热西提</t>
  </si>
  <si>
    <t>651****5937</t>
  </si>
  <si>
    <t>阿斯亚穆·肉孜</t>
  </si>
  <si>
    <t>653121*********922</t>
  </si>
  <si>
    <t>651****9399</t>
  </si>
  <si>
    <t>袁欣欣</t>
  </si>
  <si>
    <t>411326*********480</t>
  </si>
  <si>
    <t>654****09703</t>
  </si>
  <si>
    <t>李保康</t>
  </si>
  <si>
    <t>411424*********095</t>
  </si>
  <si>
    <t>653****205964</t>
  </si>
  <si>
    <t>蒲双燕</t>
  </si>
  <si>
    <t>653****47030</t>
  </si>
  <si>
    <t>马利波·卡买提</t>
  </si>
  <si>
    <t>650103*********734</t>
  </si>
  <si>
    <t>651****503</t>
  </si>
  <si>
    <t>李晓旭</t>
  </si>
  <si>
    <t>652201*********621</t>
  </si>
  <si>
    <t>652****92834</t>
  </si>
  <si>
    <t>范泽毅</t>
  </si>
  <si>
    <t>511325*********817</t>
  </si>
  <si>
    <t>653****78770</t>
  </si>
  <si>
    <t>依力亚尔·艾尼瓦尔</t>
  </si>
  <si>
    <t>653****23369</t>
  </si>
  <si>
    <t>李小华</t>
  </si>
  <si>
    <t>512221*********375</t>
  </si>
  <si>
    <t>653****50555</t>
  </si>
  <si>
    <t>刘琼</t>
  </si>
  <si>
    <t>410426*********525</t>
  </si>
  <si>
    <t>656****24725</t>
  </si>
  <si>
    <t>郝赛</t>
  </si>
  <si>
    <t>411325*********632</t>
  </si>
  <si>
    <t>656****24726</t>
  </si>
  <si>
    <t>高丽兵</t>
  </si>
  <si>
    <t>410103*********52X</t>
  </si>
  <si>
    <t>653****452055</t>
  </si>
  <si>
    <t>努尔斯曼古
丽·麦木提力</t>
  </si>
  <si>
    <t>653122*********420</t>
  </si>
  <si>
    <t>651****6203</t>
  </si>
  <si>
    <t>阿依努尔·努
尔麦麦提</t>
  </si>
  <si>
    <t>653121*********94X</t>
  </si>
  <si>
    <t>651****1410</t>
  </si>
  <si>
    <t>吐尔德卡热·吾布拉卡斯穆</t>
  </si>
  <si>
    <t>653121*********95X</t>
  </si>
  <si>
    <t>653****09581</t>
  </si>
  <si>
    <t>达尼亚尔·库尔班</t>
  </si>
  <si>
    <t>653101*********419</t>
  </si>
  <si>
    <t>653****52230</t>
  </si>
  <si>
    <t>4999</t>
  </si>
  <si>
    <t>古莱姆拜尔·阿布都热西提</t>
  </si>
  <si>
    <t>653101*********085</t>
  </si>
  <si>
    <t>653****58180</t>
  </si>
  <si>
    <t>阿布都克热木•阿布都如苏力</t>
  </si>
  <si>
    <t>653128*********894</t>
  </si>
  <si>
    <t>653****32835</t>
  </si>
  <si>
    <t>熊启晏</t>
  </si>
  <si>
    <t>653130*********170</t>
  </si>
  <si>
    <t>653****38701</t>
  </si>
  <si>
    <t>买买祖农·吾不力卡生木</t>
  </si>
  <si>
    <t>651****9131</t>
  </si>
  <si>
    <t>布阿依先木·阿不力孜</t>
  </si>
  <si>
    <t>653101*********045</t>
  </si>
  <si>
    <t>653****61136</t>
  </si>
  <si>
    <t>布祖拉·阿布都拉</t>
  </si>
  <si>
    <t>653101*********824</t>
  </si>
  <si>
    <t>651****1452</t>
  </si>
  <si>
    <t>祖丽皮亚·木拉丁</t>
  </si>
  <si>
    <t>651****3216</t>
  </si>
  <si>
    <t>阿克木江·牙生</t>
  </si>
  <si>
    <t>652401*********934</t>
  </si>
  <si>
    <t>651****5656</t>
  </si>
  <si>
    <t>孙晓燕</t>
  </si>
  <si>
    <t>653124*********945</t>
  </si>
  <si>
    <t>653****65401</t>
  </si>
  <si>
    <t>赛米热·阿地力</t>
  </si>
  <si>
    <t>653101*********820</t>
  </si>
  <si>
    <t>651****5545</t>
  </si>
  <si>
    <t>高宇剑</t>
  </si>
  <si>
    <t>650105*********014</t>
  </si>
  <si>
    <t>653****349153</t>
  </si>
  <si>
    <t>玉苏甫江·吾吉</t>
  </si>
  <si>
    <t>653121*********531</t>
  </si>
  <si>
    <t>651****8132</t>
  </si>
  <si>
    <t>袁雪娜</t>
  </si>
  <si>
    <t>412724*********542</t>
  </si>
  <si>
    <t>473****5</t>
  </si>
  <si>
    <t>程倩</t>
  </si>
  <si>
    <t>653022*********341</t>
  </si>
  <si>
    <t>473****9</t>
  </si>
  <si>
    <t>毛东红</t>
  </si>
  <si>
    <t>653024*********019</t>
  </si>
  <si>
    <t>421****1</t>
  </si>
  <si>
    <t>谢仁阿依·安外尔</t>
  </si>
  <si>
    <t>653122*********600</t>
  </si>
  <si>
    <t>068****</t>
  </si>
  <si>
    <t>徐新月</t>
  </si>
  <si>
    <t>653022*********045</t>
  </si>
  <si>
    <t>653****708158</t>
  </si>
  <si>
    <t>余新月</t>
  </si>
  <si>
    <t>652901*********047</t>
  </si>
  <si>
    <t>653****46875</t>
  </si>
  <si>
    <t>邹舒雅</t>
  </si>
  <si>
    <t>420923*********304</t>
  </si>
  <si>
    <t>653****30259</t>
  </si>
  <si>
    <t>罗吉承</t>
  </si>
  <si>
    <t>500226*********720</t>
  </si>
  <si>
    <t>653****687370</t>
  </si>
  <si>
    <t>张承兰</t>
  </si>
  <si>
    <t>513022*********029</t>
  </si>
  <si>
    <t>653****350498</t>
  </si>
  <si>
    <t>陈晨</t>
  </si>
  <si>
    <t>612524*********665</t>
  </si>
  <si>
    <t>651****220</t>
  </si>
  <si>
    <t>郭宏伟</t>
  </si>
  <si>
    <t>612728*********466</t>
  </si>
  <si>
    <t>650****223166</t>
  </si>
  <si>
    <t>毛世洁</t>
  </si>
  <si>
    <t>421182*********332</t>
  </si>
  <si>
    <t>651****069</t>
  </si>
  <si>
    <t>张红军</t>
  </si>
  <si>
    <t>612127*********315</t>
  </si>
  <si>
    <t>650****638</t>
  </si>
  <si>
    <t>刘现培</t>
  </si>
  <si>
    <t>410422*********518</t>
  </si>
  <si>
    <t>653****618796</t>
  </si>
  <si>
    <t>刘伟</t>
  </si>
  <si>
    <t>432901*********553</t>
  </si>
  <si>
    <t>653****995051</t>
  </si>
  <si>
    <t>刘玉梅</t>
  </si>
  <si>
    <t>513022*********866</t>
  </si>
  <si>
    <t>653****143307</t>
  </si>
  <si>
    <t>麦丽开·喀伊穆</t>
  </si>
  <si>
    <t>653122*********445</t>
  </si>
  <si>
    <t>653****82725</t>
  </si>
  <si>
    <t>姑丽尼格尔·玉素甫</t>
  </si>
  <si>
    <t>653101*********621</t>
  </si>
  <si>
    <t>653****53885</t>
  </si>
  <si>
    <t>何霏</t>
  </si>
  <si>
    <t>653101*********207</t>
  </si>
  <si>
    <t>653****55138</t>
  </si>
  <si>
    <t>冯晓丹</t>
  </si>
  <si>
    <t>653****44159</t>
  </si>
  <si>
    <t>张彩霞</t>
  </si>
  <si>
    <t>653123*********025</t>
  </si>
  <si>
    <t>653****51029</t>
  </si>
  <si>
    <t>阿尔祖古丽·阿力普</t>
  </si>
  <si>
    <t>653121*********220</t>
  </si>
  <si>
    <t>653****09344</t>
  </si>
  <si>
    <t>布左拉·阿不都热衣木</t>
  </si>
  <si>
    <t>653101*********026</t>
  </si>
  <si>
    <t>653****19880</t>
  </si>
  <si>
    <t>蒋转子</t>
  </si>
  <si>
    <t>620523*********608</t>
  </si>
  <si>
    <t>653****601716</t>
  </si>
  <si>
    <t>麦德娜·多莱提</t>
  </si>
  <si>
    <t>653101*********62X</t>
  </si>
  <si>
    <t>651****4339</t>
  </si>
  <si>
    <t>努尔曼古丽・吐孙</t>
  </si>
  <si>
    <t>653124*********326</t>
  </si>
  <si>
    <t>653****66918</t>
  </si>
  <si>
    <t>努拉拉·艾麦提</t>
  </si>
  <si>
    <t>653101*********827</t>
  </si>
  <si>
    <t>653****65180</t>
  </si>
  <si>
    <t>努尔斯曼古丽·穆萨</t>
  </si>
  <si>
    <t>653122*********720</t>
  </si>
  <si>
    <t>651****8751</t>
  </si>
  <si>
    <t>排日代姆·格亚斯丁</t>
  </si>
  <si>
    <t>653122*********728</t>
  </si>
  <si>
    <t>653****06607</t>
  </si>
  <si>
    <t>买买提明·买买吐逊</t>
  </si>
  <si>
    <t>653101*********818</t>
  </si>
  <si>
    <t>651****6192</t>
  </si>
  <si>
    <t>库尔班江·伊敏</t>
  </si>
  <si>
    <t>651****8300</t>
  </si>
  <si>
    <t>苗锦辉</t>
  </si>
  <si>
    <t>653101*********611</t>
  </si>
  <si>
    <t>653****66893</t>
  </si>
  <si>
    <t>阿迪力江·艾尔肯</t>
  </si>
  <si>
    <t>653121*********616</t>
  </si>
  <si>
    <t>653****67696</t>
  </si>
  <si>
    <t>再努尔·玉麦尔</t>
  </si>
  <si>
    <t>651****5820</t>
  </si>
  <si>
    <t>努尔克孜·艾尼</t>
  </si>
  <si>
    <t>653101*********906</t>
  </si>
  <si>
    <t>653****66286</t>
  </si>
  <si>
    <t>帕提麦·依米提</t>
  </si>
  <si>
    <t>653129*********427</t>
  </si>
  <si>
    <t>653****16526</t>
  </si>
  <si>
    <t>艾比巴·吐迪</t>
  </si>
  <si>
    <t>653101*********427</t>
  </si>
  <si>
    <t>651****0954</t>
  </si>
  <si>
    <t>麦麦提江·吾布力</t>
  </si>
  <si>
    <t>653101*********659</t>
  </si>
  <si>
    <t>653****02311</t>
  </si>
  <si>
    <t>阿曼尼萨·阿布都热合曼</t>
  </si>
  <si>
    <t>653123*********423</t>
  </si>
  <si>
    <t>651****1927</t>
  </si>
  <si>
    <t>麦日古丽·阿卜力克木</t>
  </si>
  <si>
    <t>653123*********185</t>
  </si>
  <si>
    <t>651****3719</t>
  </si>
  <si>
    <t>塔依尔江·卡米力</t>
  </si>
  <si>
    <t>653101*********012</t>
  </si>
  <si>
    <t>653****3967</t>
  </si>
  <si>
    <t>凯丽比努尔·图拉普</t>
  </si>
  <si>
    <t>653121*********323</t>
  </si>
  <si>
    <t>652****14433</t>
  </si>
  <si>
    <t>希尔艾力·图尔荪</t>
  </si>
  <si>
    <t>653122*********75X</t>
  </si>
  <si>
    <t>653****17159</t>
  </si>
  <si>
    <t>亚森·沙比尔</t>
  </si>
  <si>
    <t>653121*********931</t>
  </si>
  <si>
    <t>651****8778</t>
  </si>
  <si>
    <t>热孜宛姑丽·麦麦提敏</t>
  </si>
  <si>
    <t>653121*********42X</t>
  </si>
  <si>
    <t>651****1302</t>
  </si>
  <si>
    <t>茹则妮萨·奥布力</t>
  </si>
  <si>
    <t>653123*********949</t>
  </si>
  <si>
    <t>651****8468</t>
  </si>
  <si>
    <t>贝丽柯孜·麦麦提</t>
  </si>
  <si>
    <t>653123*********122</t>
  </si>
  <si>
    <t>651****2423</t>
  </si>
  <si>
    <t>乌尔荪古丽·麦麦提</t>
  </si>
  <si>
    <t>653123*********026</t>
  </si>
  <si>
    <t>651****8310</t>
  </si>
  <si>
    <t>再乃普古丽·麦麦提艾力</t>
  </si>
  <si>
    <t>653123*********823</t>
  </si>
  <si>
    <t>651****6199</t>
  </si>
  <si>
    <t>热比耶·伊敏</t>
  </si>
  <si>
    <t>653123*********427</t>
  </si>
  <si>
    <t>651****2705</t>
  </si>
  <si>
    <t>努尔比耶姆·阿卜拉</t>
  </si>
  <si>
    <t>653123*********485</t>
  </si>
  <si>
    <t>651****8652</t>
  </si>
  <si>
    <t>祖姆热古丽·买买提</t>
  </si>
  <si>
    <t>653101*********44X</t>
  </si>
  <si>
    <t>651****9731</t>
  </si>
  <si>
    <t>祖丽胡买尔·阿布都艾尼</t>
  </si>
  <si>
    <t>653101*********845</t>
  </si>
  <si>
    <t>653****95124</t>
  </si>
  <si>
    <t>吐热萨·阿卜力米提</t>
  </si>
  <si>
    <t>653124*********682</t>
  </si>
  <si>
    <t>004****489</t>
  </si>
  <si>
    <t>阿娜尔古丽·伍麦尔</t>
  </si>
  <si>
    <t>653124*********220</t>
  </si>
  <si>
    <t>004****548</t>
  </si>
  <si>
    <t>热萨来提·赛麦尔</t>
  </si>
  <si>
    <t>653124*********04X</t>
  </si>
  <si>
    <t>990****816</t>
  </si>
  <si>
    <t>玉苏普·热孜克</t>
  </si>
  <si>
    <t xml:space="preserve">男 </t>
  </si>
  <si>
    <t>653124*********210</t>
  </si>
  <si>
    <t>001****035</t>
  </si>
  <si>
    <t>凯比努尔·吐鲁洪</t>
  </si>
  <si>
    <t>653124*********626</t>
  </si>
  <si>
    <t>004****869</t>
  </si>
  <si>
    <t>阿依米热·阿地力</t>
  </si>
  <si>
    <t>653124*********649</t>
  </si>
  <si>
    <t>004****733</t>
  </si>
  <si>
    <t>艾尼瓦尔·艾孜孜</t>
  </si>
  <si>
    <t>653124*********615</t>
  </si>
  <si>
    <t>004****615</t>
  </si>
  <si>
    <t>巴哈尔古丽·巴合夏提</t>
  </si>
  <si>
    <t>653124*********64X</t>
  </si>
  <si>
    <t>004****208</t>
  </si>
  <si>
    <t>吾斯曼江·麦麦提明</t>
  </si>
  <si>
    <t>653126*********875</t>
  </si>
  <si>
    <t>004****789</t>
  </si>
  <si>
    <t>阿力木·亚森</t>
  </si>
  <si>
    <t>653126*********23X</t>
  </si>
  <si>
    <t>004****618</t>
  </si>
  <si>
    <t>阿依夏木姑丽·买合木提</t>
  </si>
  <si>
    <t>653126*********22X</t>
  </si>
  <si>
    <t>004****267</t>
  </si>
  <si>
    <t>布热比·艾买尔</t>
  </si>
  <si>
    <t>653126*********442</t>
  </si>
  <si>
    <t>004****309</t>
  </si>
  <si>
    <t>吐尔孙江·阿布力米提</t>
  </si>
  <si>
    <t>653126*********217</t>
  </si>
  <si>
    <t>004****083</t>
  </si>
  <si>
    <t>努热曼姑丽·阿布都拉</t>
  </si>
  <si>
    <t>653126*********027</t>
  </si>
  <si>
    <t>004****016</t>
  </si>
  <si>
    <t>努热曼古力·阿布力米提</t>
  </si>
  <si>
    <t>653126*********623</t>
  </si>
  <si>
    <t>004****793</t>
  </si>
  <si>
    <t>巴哈尔古丽·阿布都卡迪尔</t>
  </si>
  <si>
    <t>653124*********924</t>
  </si>
  <si>
    <t>004****2549</t>
  </si>
  <si>
    <t>王志丽</t>
  </si>
  <si>
    <t>653126*********625</t>
  </si>
  <si>
    <t>004****926</t>
  </si>
  <si>
    <t>李婷婷</t>
  </si>
  <si>
    <t>653124*********923</t>
  </si>
  <si>
    <t>003****535</t>
  </si>
  <si>
    <t>阿依努尔·麦合木提</t>
  </si>
  <si>
    <t>653126*********441</t>
  </si>
  <si>
    <t>004****594</t>
  </si>
  <si>
    <t>买买提·牙生</t>
  </si>
  <si>
    <t>653128*********714</t>
  </si>
  <si>
    <t>004****798</t>
  </si>
  <si>
    <t>艾合麦提江·阿力木</t>
  </si>
  <si>
    <t>653129*********632</t>
  </si>
  <si>
    <t>990****105</t>
  </si>
  <si>
    <t>地丽努尔·木塔力甫</t>
  </si>
  <si>
    <t>653126*********828</t>
  </si>
  <si>
    <t>004****126</t>
  </si>
  <si>
    <t>阿布都喀哈尔·亚森</t>
  </si>
  <si>
    <t>653127*********835</t>
  </si>
  <si>
    <t>004****215</t>
  </si>
  <si>
    <t>库尔班萨·买买提</t>
  </si>
  <si>
    <t>653127*********523</t>
  </si>
  <si>
    <t>004****546</t>
  </si>
  <si>
    <t>玉苏因·吾拉因</t>
  </si>
  <si>
    <t>653127*********832</t>
  </si>
  <si>
    <t>004****106</t>
  </si>
  <si>
    <t>艾孜孜·卡依木</t>
  </si>
  <si>
    <t>653127*********73X</t>
  </si>
  <si>
    <t>004****374</t>
  </si>
  <si>
    <t>热孜娅·阿不都艾尼</t>
  </si>
  <si>
    <t>653226*********040</t>
  </si>
  <si>
    <t>004****321</t>
  </si>
  <si>
    <t>热孜瓦古·买买提</t>
  </si>
  <si>
    <t>653127*********025</t>
  </si>
  <si>
    <t>004****822</t>
  </si>
  <si>
    <t>艾斯凯尔·艾合买提</t>
  </si>
  <si>
    <t>653128*********274</t>
  </si>
  <si>
    <t>004****731</t>
  </si>
  <si>
    <t>比丽克孜·克热木</t>
  </si>
  <si>
    <t>653128*********481</t>
  </si>
  <si>
    <t>004****816</t>
  </si>
  <si>
    <t>阿迪力·拜合提</t>
  </si>
  <si>
    <t>653128*********679</t>
  </si>
  <si>
    <t>990****842</t>
  </si>
  <si>
    <t>阿卜杜热伊木·艾海提</t>
  </si>
  <si>
    <t>653128*********333</t>
  </si>
  <si>
    <t>004****073</t>
  </si>
  <si>
    <t>奥斯曼·伊敏</t>
  </si>
  <si>
    <t>653128*********496</t>
  </si>
  <si>
    <t>004****227</t>
  </si>
  <si>
    <t>艾合麦提江·合力力</t>
  </si>
  <si>
    <t>653129*********233</t>
  </si>
  <si>
    <t>991****087</t>
  </si>
  <si>
    <t>艾斯卡尔·吾斯曼</t>
  </si>
  <si>
    <t>653129*********637</t>
  </si>
  <si>
    <t>990****898</t>
  </si>
  <si>
    <t>图尔荪姑丽·吾卜力</t>
  </si>
  <si>
    <t>653129*********482</t>
  </si>
  <si>
    <t>232****320</t>
  </si>
  <si>
    <t>姑丽米热·艾则提艾麦尔</t>
  </si>
  <si>
    <t>653129*********661</t>
  </si>
  <si>
    <t>033****416</t>
  </si>
  <si>
    <t>古丽娜尔·哪麦提</t>
  </si>
  <si>
    <t>653129*********680</t>
  </si>
  <si>
    <t>990****613</t>
  </si>
  <si>
    <t>麦麦提·托合提</t>
  </si>
  <si>
    <t>653129*********693</t>
  </si>
  <si>
    <t>003****528</t>
  </si>
  <si>
    <t>买热叶木·穷</t>
  </si>
  <si>
    <t>653129*********446</t>
  </si>
  <si>
    <t>991****440</t>
  </si>
  <si>
    <t>热孜瓦尼古丽·艾山</t>
  </si>
  <si>
    <t>653127*********163</t>
  </si>
  <si>
    <t>653****77134</t>
  </si>
  <si>
    <t>阿依谢姆古丽·艾散</t>
  </si>
  <si>
    <t>653122*********521</t>
  </si>
  <si>
    <t>100****81</t>
  </si>
  <si>
    <t>齐曼姑丽·麦合木提</t>
  </si>
  <si>
    <t>653128*********520</t>
  </si>
  <si>
    <t>651****0250</t>
  </si>
  <si>
    <t>拜合热木·巴吐尔</t>
  </si>
  <si>
    <t>653125*********812</t>
  </si>
  <si>
    <t>652****89907</t>
  </si>
  <si>
    <t>古丽巴哈尔·斯迪克</t>
  </si>
  <si>
    <t>653128*********963</t>
  </si>
  <si>
    <t>653****97958</t>
  </si>
  <si>
    <t>阿丽娅·玉买尔</t>
  </si>
  <si>
    <t>651****4739</t>
  </si>
  <si>
    <t>美合日阿依·艾尔肯</t>
  </si>
  <si>
    <t>653122*********543</t>
  </si>
  <si>
    <t>651****7501</t>
  </si>
  <si>
    <t>阿依尼牙孜·托合提</t>
  </si>
  <si>
    <t>653125*********628</t>
  </si>
  <si>
    <t>653****31462</t>
  </si>
  <si>
    <t>古丽努尔·图尔荪</t>
  </si>
  <si>
    <t>653125*********022</t>
  </si>
  <si>
    <t>653****978097</t>
  </si>
  <si>
    <t>热依汉古丽·阿卜杜克热木</t>
  </si>
  <si>
    <t>653125*********221</t>
  </si>
  <si>
    <t>653****90886</t>
  </si>
  <si>
    <t>马依努尔·苏力坦</t>
  </si>
  <si>
    <t>653125*********248</t>
  </si>
  <si>
    <t>653****87282</t>
  </si>
  <si>
    <t>古丽夏提·艾力</t>
  </si>
  <si>
    <t>653129*********825</t>
  </si>
  <si>
    <t>651****3646</t>
  </si>
  <si>
    <t>比拉力·努尔艾力</t>
  </si>
  <si>
    <t>653128*********131</t>
  </si>
  <si>
    <t>653****27431</t>
  </si>
  <si>
    <t>丁娟</t>
  </si>
  <si>
    <t>654021*********768</t>
  </si>
  <si>
    <t>654****92264</t>
  </si>
  <si>
    <t>唐俊杰</t>
  </si>
  <si>
    <t>653021*********271</t>
  </si>
  <si>
    <t>653****01482</t>
  </si>
  <si>
    <t>宁浩</t>
  </si>
  <si>
    <t>653131*********321</t>
  </si>
  <si>
    <t>653****26142</t>
  </si>
  <si>
    <t>阿不都乃比·阿不都艾尼</t>
  </si>
  <si>
    <t>651****369188</t>
  </si>
  <si>
    <t>艾克代·麦麦提敏</t>
  </si>
  <si>
    <t>653****523683</t>
  </si>
  <si>
    <t>刁艳丽</t>
  </si>
  <si>
    <t>372928*********826</t>
  </si>
  <si>
    <t>652****30756</t>
  </si>
  <si>
    <t>赛里麦古丽·玉苏普</t>
  </si>
  <si>
    <t>653122*********283</t>
  </si>
  <si>
    <t>651****0752</t>
  </si>
  <si>
    <t>李凡</t>
  </si>
  <si>
    <t>653127*********379</t>
  </si>
  <si>
    <t>653****69050</t>
  </si>
  <si>
    <t>塔依尔·艾代尔</t>
  </si>
  <si>
    <t>653****357466</t>
  </si>
  <si>
    <t>穆乃外尔·阿卜力米提</t>
  </si>
  <si>
    <t>653125*********041</t>
  </si>
  <si>
    <t>653****357465</t>
  </si>
  <si>
    <t>阿西古丽·阿卜杜热伊木</t>
  </si>
  <si>
    <t>653022*********728</t>
  </si>
  <si>
    <t>653****465962</t>
  </si>
  <si>
    <t>阿卜杜萨拉木·奥布力</t>
  </si>
  <si>
    <t>653123*********455</t>
  </si>
  <si>
    <t>653****463031</t>
  </si>
  <si>
    <t>凯迪日古丽·阿布力孜</t>
  </si>
  <si>
    <t>653124*********042</t>
  </si>
  <si>
    <t>653****466009</t>
  </si>
  <si>
    <t>克力比努尔·吐热买提</t>
  </si>
  <si>
    <t>653124*********821</t>
  </si>
  <si>
    <t>651****2197</t>
  </si>
  <si>
    <t>祖丽皮亚木·阿力木</t>
  </si>
  <si>
    <t>653125*********420</t>
  </si>
  <si>
    <t>651****0471</t>
  </si>
  <si>
    <t>阿孜古丽·买买提</t>
  </si>
  <si>
    <t>653124*********028</t>
  </si>
  <si>
    <t>653****466022</t>
  </si>
  <si>
    <t>曹拥</t>
  </si>
  <si>
    <t>653101*********000</t>
  </si>
  <si>
    <t>653****06364</t>
  </si>
  <si>
    <t>木开热木·努尔买买提</t>
  </si>
  <si>
    <t>653124*********225</t>
  </si>
  <si>
    <t>651****2836</t>
  </si>
  <si>
    <t>吾吉艾合买提·阿布都依力木</t>
  </si>
  <si>
    <t>651****8715</t>
  </si>
  <si>
    <t>阿布都萨拉木·阿布来提</t>
  </si>
  <si>
    <t>653125*********412</t>
  </si>
  <si>
    <t>653****55216</t>
  </si>
  <si>
    <t>塔吉古丽·达伍提</t>
  </si>
  <si>
    <t>653022*********721</t>
  </si>
  <si>
    <t>阿迪莱·阿布里米提</t>
  </si>
  <si>
    <t>653124*********84X</t>
  </si>
  <si>
    <t>651****1390</t>
  </si>
  <si>
    <t>苏来曼·吐合提</t>
  </si>
  <si>
    <t>653022*********217</t>
  </si>
  <si>
    <t>653****870704</t>
  </si>
  <si>
    <t>古丽克孜·艾尔肯</t>
  </si>
  <si>
    <t>653125*********229</t>
  </si>
  <si>
    <t>653****870733</t>
  </si>
  <si>
    <t>努热曼古丽·喀迪尔</t>
  </si>
  <si>
    <t>653125*********822</t>
  </si>
  <si>
    <t>653****947239</t>
  </si>
  <si>
    <t>布威阿提开姆·阿卜杜热西提</t>
  </si>
  <si>
    <t>653128*********104</t>
  </si>
  <si>
    <t>653****947266</t>
  </si>
  <si>
    <t>帕夏古丽·阿卜来海提</t>
  </si>
  <si>
    <t>653124*********848</t>
  </si>
  <si>
    <t>651****1402</t>
  </si>
  <si>
    <t>阿依孜木古丽·阿不力肯</t>
  </si>
  <si>
    <t>653125*********242</t>
  </si>
  <si>
    <t>653****969882</t>
  </si>
  <si>
    <t>阿迪拉·麦麦提</t>
  </si>
  <si>
    <t>653129*********82X</t>
  </si>
  <si>
    <t>653****702372</t>
  </si>
  <si>
    <t>艾克达·米特力甫</t>
  </si>
  <si>
    <t>653101*********840</t>
  </si>
  <si>
    <t>650****304916</t>
  </si>
  <si>
    <t>开赛热·木合塔尔</t>
  </si>
  <si>
    <t>653****53934</t>
  </si>
  <si>
    <t>姑丽克孜·阿不力孜</t>
  </si>
  <si>
    <t>653101*********903</t>
  </si>
  <si>
    <t>653****170182</t>
  </si>
  <si>
    <t>阿依古力·吾斯曼</t>
  </si>
  <si>
    <t>653101*********247</t>
  </si>
  <si>
    <t>653****83604</t>
  </si>
  <si>
    <t>塔吉尼沙·艾力</t>
  </si>
  <si>
    <t>653****92781</t>
  </si>
  <si>
    <t>叶云华</t>
  </si>
  <si>
    <t>510923*********927</t>
  </si>
  <si>
    <t>653****00239</t>
  </si>
  <si>
    <t>宋晓琦</t>
  </si>
  <si>
    <t>513901*********022</t>
  </si>
  <si>
    <t>653****56555</t>
  </si>
  <si>
    <t>杨英</t>
  </si>
  <si>
    <t>511023*********380</t>
  </si>
  <si>
    <t>653****001977</t>
  </si>
  <si>
    <t>张彦杰</t>
  </si>
  <si>
    <t>411729*********646</t>
  </si>
  <si>
    <t>650****134914</t>
  </si>
  <si>
    <t>杨欢</t>
  </si>
  <si>
    <t>511324*********207</t>
  </si>
  <si>
    <t>653****05174</t>
  </si>
  <si>
    <t>徐美美</t>
  </si>
  <si>
    <t>411528*********64X</t>
  </si>
  <si>
    <t>653****87661</t>
  </si>
  <si>
    <t>古丽米热·夏米西丁</t>
  </si>
  <si>
    <t>653****50049</t>
  </si>
  <si>
    <t>帕提古丽·尤力瓦斯</t>
  </si>
  <si>
    <t>653121*********622</t>
  </si>
  <si>
    <t>651****1494</t>
  </si>
  <si>
    <t>凯丽比努尔·太外库力</t>
  </si>
  <si>
    <t>653****86988</t>
  </si>
  <si>
    <t>曹爱羚</t>
  </si>
  <si>
    <t>653128*********663</t>
  </si>
  <si>
    <t>653****68272</t>
  </si>
  <si>
    <t>阿依努尔·吐逊</t>
  </si>
  <si>
    <t>653****00121</t>
  </si>
  <si>
    <t>古力巴哈尔·艾斯卡尔</t>
  </si>
  <si>
    <t>651****3944</t>
  </si>
  <si>
    <t>姑丽布斯坦·喀斯木</t>
  </si>
  <si>
    <t>653121*********34X</t>
  </si>
  <si>
    <t>651****3239</t>
  </si>
  <si>
    <t>阿斯耶·依马木麦尔迪</t>
  </si>
  <si>
    <t>653121*********02X</t>
  </si>
  <si>
    <t>653****60896</t>
  </si>
  <si>
    <t>古再努尔·热米提拉</t>
  </si>
  <si>
    <t>653101*********448</t>
  </si>
  <si>
    <t>653****97710</t>
  </si>
  <si>
    <t>李晓庆</t>
  </si>
  <si>
    <t>510623*********52X</t>
  </si>
  <si>
    <t>653****94257</t>
  </si>
  <si>
    <t>古丽巴哈尔·麦木提敏</t>
  </si>
  <si>
    <t>653122*********822</t>
  </si>
  <si>
    <t>100****02</t>
  </si>
  <si>
    <t>钟亚娟</t>
  </si>
  <si>
    <t>653122*********043</t>
  </si>
  <si>
    <t>653****82284</t>
  </si>
  <si>
    <t>阿卜杜克尤木·吐合塔吉</t>
  </si>
  <si>
    <t>653****648676</t>
  </si>
  <si>
    <t>阿布都克热木·阿不都克尤木</t>
  </si>
  <si>
    <t>653101*********032</t>
  </si>
  <si>
    <t>653****28821</t>
  </si>
  <si>
    <t>祖丽胡马尔·艾尼瓦尔</t>
  </si>
  <si>
    <t>653121*********326</t>
  </si>
  <si>
    <t>651****9047</t>
  </si>
  <si>
    <t>艾孜麦提江·库尔班</t>
  </si>
  <si>
    <t>653101*********614</t>
  </si>
  <si>
    <t>651****273</t>
  </si>
  <si>
    <t>麦吾兰江·卡吾力</t>
  </si>
  <si>
    <t>653121*********634</t>
  </si>
  <si>
    <t>653****47269</t>
  </si>
  <si>
    <t>阿依古丽·肖开提</t>
  </si>
  <si>
    <t>653101*********245</t>
  </si>
  <si>
    <t>653****26204</t>
  </si>
  <si>
    <t>帕提姑丽·图尔洪江</t>
  </si>
  <si>
    <t>653121*********348</t>
  </si>
  <si>
    <t>651****6309</t>
  </si>
  <si>
    <t>阿尔祖古丽·马木提</t>
  </si>
  <si>
    <t>653121*********520</t>
  </si>
  <si>
    <t>653****750577</t>
  </si>
  <si>
    <t>阿米娜·吾买尔</t>
  </si>
  <si>
    <t>653101*********229</t>
  </si>
  <si>
    <t>651****8188</t>
  </si>
  <si>
    <t>迪力乎马尔·库热西</t>
  </si>
  <si>
    <t>653125*********608</t>
  </si>
  <si>
    <t>653****48521</t>
  </si>
  <si>
    <t>李红霞</t>
  </si>
  <si>
    <t>620422*********428</t>
  </si>
  <si>
    <t>653****929168</t>
  </si>
  <si>
    <t>黄天文</t>
  </si>
  <si>
    <t>653122*********017</t>
  </si>
  <si>
    <t>653****69527</t>
  </si>
  <si>
    <t>邓小厄</t>
  </si>
  <si>
    <t>653****30912</t>
  </si>
  <si>
    <t>白雪</t>
  </si>
  <si>
    <t>653****90683</t>
  </si>
  <si>
    <t>贾雪津</t>
  </si>
  <si>
    <t>130581*********627</t>
  </si>
  <si>
    <t>653****015951</t>
  </si>
  <si>
    <t>吴雪存</t>
  </si>
  <si>
    <t>622323*********827</t>
  </si>
  <si>
    <t>653****015957</t>
  </si>
  <si>
    <t>刘岩</t>
  </si>
  <si>
    <t>411323*********326</t>
  </si>
  <si>
    <t>阿依米热·吾布力阿西木</t>
  </si>
  <si>
    <t>653****54138</t>
  </si>
  <si>
    <t>玉苏甫·艾买尔</t>
  </si>
  <si>
    <t>653127*********952</t>
  </si>
  <si>
    <t>651****3218</t>
  </si>
  <si>
    <t>布威佐合古丽·阿卜来提</t>
  </si>
  <si>
    <t>653****79974</t>
  </si>
  <si>
    <t>奴尔江·库热西</t>
  </si>
  <si>
    <t>653101*********817</t>
  </si>
  <si>
    <t>651****337</t>
  </si>
  <si>
    <t>王晓云</t>
  </si>
  <si>
    <t>653101*********21X</t>
  </si>
  <si>
    <t>650****555</t>
  </si>
  <si>
    <t>阿丽亚·阿迪力</t>
  </si>
  <si>
    <t>653****99459</t>
  </si>
  <si>
    <t>古丽胡马尔·卡斯木</t>
  </si>
  <si>
    <t>653101*********928</t>
  </si>
  <si>
    <t>651****0994</t>
  </si>
  <si>
    <t>周青云</t>
  </si>
  <si>
    <t>321088*********325</t>
  </si>
  <si>
    <t>653****822765</t>
  </si>
  <si>
    <t>裴俊魁</t>
  </si>
  <si>
    <t>620503*********01X</t>
  </si>
  <si>
    <t>653****08774</t>
  </si>
  <si>
    <t>31</t>
  </si>
  <si>
    <t>卢建军</t>
  </si>
  <si>
    <t>653125*********218</t>
  </si>
  <si>
    <t>651****7675</t>
  </si>
  <si>
    <t>28</t>
  </si>
  <si>
    <t>仝晓楠</t>
  </si>
  <si>
    <t>610528*********112</t>
  </si>
  <si>
    <t>653****592599</t>
  </si>
  <si>
    <t>19</t>
  </si>
  <si>
    <t>高雪瑞</t>
  </si>
  <si>
    <t>622727*********52X</t>
  </si>
  <si>
    <t>651****826</t>
  </si>
  <si>
    <t>17</t>
  </si>
  <si>
    <t>过新红</t>
  </si>
  <si>
    <t>652326*********029</t>
  </si>
  <si>
    <t>652****28079</t>
  </si>
  <si>
    <t>5</t>
  </si>
  <si>
    <t>张德红</t>
  </si>
  <si>
    <t>511321*********337</t>
  </si>
  <si>
    <t>652****84277</t>
  </si>
  <si>
    <t>甘群</t>
  </si>
  <si>
    <t>653****01165</t>
  </si>
  <si>
    <t>2</t>
  </si>
  <si>
    <t>李羽中</t>
  </si>
  <si>
    <t>370811*********519</t>
  </si>
  <si>
    <t>650****74643</t>
  </si>
  <si>
    <t>1</t>
  </si>
  <si>
    <t>高强</t>
  </si>
  <si>
    <t>512301*********29X</t>
  </si>
  <si>
    <t>653****58376</t>
  </si>
  <si>
    <t>202505</t>
  </si>
  <si>
    <t>罗江琳</t>
  </si>
  <si>
    <t>653125*********640</t>
  </si>
  <si>
    <t>653****59090</t>
  </si>
  <si>
    <t>陈梅</t>
  </si>
  <si>
    <t>522428*********425</t>
  </si>
  <si>
    <t>653****305955</t>
  </si>
  <si>
    <t>李凡丽</t>
  </si>
  <si>
    <t>370883*********34X</t>
  </si>
  <si>
    <t>653****305921</t>
  </si>
  <si>
    <t>张华峰</t>
  </si>
  <si>
    <t>370883*********832</t>
  </si>
  <si>
    <t>653****305947</t>
  </si>
  <si>
    <t>黄彦峰</t>
  </si>
  <si>
    <t>622426*********713</t>
  </si>
  <si>
    <t>651****052</t>
  </si>
  <si>
    <t>李军</t>
  </si>
  <si>
    <t>620521*********676</t>
  </si>
  <si>
    <t>651****8143</t>
  </si>
  <si>
    <t>王琴</t>
  </si>
  <si>
    <t>622226*********043</t>
  </si>
  <si>
    <t>650****13691</t>
  </si>
  <si>
    <t>张强强</t>
  </si>
  <si>
    <t>622621*********510</t>
  </si>
  <si>
    <t>650****98679</t>
  </si>
  <si>
    <t>冉旭东</t>
  </si>
  <si>
    <t>500233*********953</t>
  </si>
  <si>
    <t>656****77263</t>
  </si>
  <si>
    <t>阿依努尔·吾吉</t>
  </si>
  <si>
    <t>骆鹤</t>
  </si>
  <si>
    <t xml:space="preserve">411528*********039    </t>
  </si>
  <si>
    <t>656****20676</t>
  </si>
  <si>
    <t>努尔比耶·吐拉克</t>
  </si>
  <si>
    <t>651****6981</t>
  </si>
  <si>
    <t>凯萨尔江·卡斯木</t>
  </si>
  <si>
    <t>653****339123</t>
  </si>
  <si>
    <t>孟云岗</t>
  </si>
  <si>
    <t>532124*********113</t>
  </si>
  <si>
    <t>653****59173</t>
  </si>
  <si>
    <t>孟银付</t>
  </si>
  <si>
    <t>532124*********117</t>
  </si>
  <si>
    <t>653****59174</t>
  </si>
  <si>
    <t>热西旦·麦麦提力</t>
  </si>
  <si>
    <t>653101*********822</t>
  </si>
  <si>
    <t>653****30609</t>
  </si>
  <si>
    <t>买尔旦·赛皮丁</t>
  </si>
  <si>
    <t>653129*********612</t>
  </si>
  <si>
    <t>653****09461</t>
  </si>
  <si>
    <t>25</t>
  </si>
  <si>
    <t>伊力哈木·麦麦提</t>
  </si>
  <si>
    <t>651****0725</t>
  </si>
  <si>
    <t>图尔荪·阿卜杜热伊木</t>
  </si>
  <si>
    <t xml:space="preserve"> 男</t>
  </si>
  <si>
    <t xml:space="preserve">651****582
 </t>
  </si>
  <si>
    <t>努尔买买提·艾勒瓦依</t>
  </si>
  <si>
    <t>653024*********418</t>
  </si>
  <si>
    <t>656****30926</t>
  </si>
  <si>
    <t>麦麦提尼牙孜·吐尔孙</t>
  </si>
  <si>
    <t>653125*********818</t>
  </si>
  <si>
    <t>651****8765</t>
  </si>
  <si>
    <t>艾合麦提江·排祖拉</t>
  </si>
  <si>
    <t>653121*********932</t>
  </si>
  <si>
    <t>651****121</t>
  </si>
  <si>
    <t>刘英</t>
  </si>
  <si>
    <t>620422*********825</t>
  </si>
  <si>
    <t>653****795441</t>
  </si>
  <si>
    <t>王小强</t>
  </si>
  <si>
    <t>620523*********090</t>
  </si>
  <si>
    <t>653****905720</t>
  </si>
  <si>
    <t>布麦尔耶姆·阿力木</t>
  </si>
  <si>
    <t>653129*********426</t>
  </si>
  <si>
    <t>651****6532</t>
  </si>
  <si>
    <t>闫娟</t>
  </si>
  <si>
    <t>650101*********027</t>
  </si>
  <si>
    <t>张李雯</t>
  </si>
  <si>
    <t>653****92036</t>
  </si>
  <si>
    <t>阿米娜木·
麦麦提艾力</t>
  </si>
  <si>
    <t>653****82724</t>
  </si>
  <si>
    <t>热则耶·
阿卜来海提</t>
  </si>
  <si>
    <t>653122*********546</t>
  </si>
  <si>
    <t>热孜万古丽·麦麦提</t>
  </si>
  <si>
    <t>651****2852</t>
  </si>
  <si>
    <t>司提尼沙·依马木</t>
  </si>
  <si>
    <t>653****87321</t>
  </si>
  <si>
    <t>热依马机·台外库力</t>
  </si>
  <si>
    <t>653****02348</t>
  </si>
  <si>
    <t>艾尼扎提·吾拉木</t>
  </si>
  <si>
    <t>653****42808</t>
  </si>
  <si>
    <t>凯丽比努·阿布都艾尼</t>
  </si>
  <si>
    <t>653101*********047</t>
  </si>
  <si>
    <t>653****71576</t>
  </si>
  <si>
    <t>阿卜杜萨拉木·西力甫</t>
  </si>
  <si>
    <t>653****85272</t>
  </si>
  <si>
    <t>陈华</t>
  </si>
  <si>
    <t>510922*********760</t>
  </si>
  <si>
    <t>653****17875</t>
  </si>
  <si>
    <t>米娜瓦·热夏提</t>
  </si>
  <si>
    <t>653****24853</t>
  </si>
  <si>
    <t>张天宇</t>
  </si>
  <si>
    <t>410221*********239</t>
  </si>
  <si>
    <t>653****91071</t>
  </si>
  <si>
    <t>张一</t>
  </si>
  <si>
    <t>410221*********226</t>
  </si>
  <si>
    <t>656****00284</t>
  </si>
  <si>
    <t>黄鸿</t>
  </si>
  <si>
    <t>350301*********117</t>
  </si>
  <si>
    <t>653****65883</t>
  </si>
  <si>
    <t>阿布都苏甫尔江·毛拉</t>
  </si>
  <si>
    <t>653****05848</t>
  </si>
  <si>
    <t>玛丽亚穆姑丽·阿吉</t>
  </si>
  <si>
    <t>653121*********92X</t>
  </si>
  <si>
    <t>651****9020</t>
  </si>
  <si>
    <t>阿迪莱·艾拉</t>
  </si>
  <si>
    <t>653021*********427</t>
  </si>
  <si>
    <t>653****61744</t>
  </si>
  <si>
    <t>排孜丽耶·柔孜</t>
  </si>
  <si>
    <t>653121*********946</t>
  </si>
  <si>
    <t>651****3499</t>
  </si>
  <si>
    <t>热依莱·库尔班</t>
  </si>
  <si>
    <t>653121*********940</t>
  </si>
  <si>
    <t>651****6534</t>
  </si>
  <si>
    <t>武莲</t>
  </si>
  <si>
    <t>620403*********524</t>
  </si>
  <si>
    <t>311****5404</t>
  </si>
  <si>
    <t>马俊芮</t>
  </si>
  <si>
    <t>653127*********268</t>
  </si>
  <si>
    <t>653****343367</t>
  </si>
  <si>
    <t>王紫琦</t>
  </si>
  <si>
    <t>610522*********028</t>
  </si>
  <si>
    <t>653****877504</t>
  </si>
  <si>
    <t>杨俊宁</t>
  </si>
  <si>
    <t>622826*********279</t>
  </si>
  <si>
    <t>654****19322</t>
  </si>
  <si>
    <t>谢钰</t>
  </si>
  <si>
    <t>652301*********824</t>
  </si>
  <si>
    <t>653****132281</t>
  </si>
  <si>
    <t>刘书霏</t>
  </si>
  <si>
    <t>620421*********820</t>
  </si>
  <si>
    <t>653****52048</t>
  </si>
  <si>
    <t>黄昌云</t>
  </si>
  <si>
    <t>612425*********797</t>
  </si>
  <si>
    <t>653****64107</t>
  </si>
  <si>
    <t>马金婵</t>
  </si>
  <si>
    <t>620502*********763</t>
  </si>
  <si>
    <t>653****790654</t>
  </si>
  <si>
    <t>秦新慧</t>
  </si>
  <si>
    <t>653124*********627</t>
  </si>
  <si>
    <t>653****24654</t>
  </si>
  <si>
    <t>孙勇</t>
  </si>
  <si>
    <t>411527*********031</t>
  </si>
  <si>
    <t>651****854</t>
  </si>
  <si>
    <t>吴军</t>
  </si>
  <si>
    <t>653101*********237</t>
  </si>
  <si>
    <t>653****70527</t>
  </si>
  <si>
    <t>雷国强</t>
  </si>
  <si>
    <t>650105*********939</t>
  </si>
  <si>
    <t>650****496</t>
  </si>
  <si>
    <t>张旭东</t>
  </si>
  <si>
    <t>650104*********318</t>
  </si>
  <si>
    <t>659****55745</t>
  </si>
  <si>
    <t>阿布都热合曼·吐尔逊</t>
  </si>
  <si>
    <t>651****1462</t>
  </si>
  <si>
    <t>阿地力江·塔依尔</t>
  </si>
  <si>
    <t>653021*********857</t>
  </si>
  <si>
    <t>651****9315</t>
  </si>
  <si>
    <t>库尔班江·吾斯曼</t>
  </si>
  <si>
    <t>653101*********056</t>
  </si>
  <si>
    <t>651****6694</t>
  </si>
  <si>
    <t>依米古丽·吾买尔</t>
  </si>
  <si>
    <t>651****4043</t>
  </si>
  <si>
    <t>吐尔逊阿依·艾力</t>
  </si>
  <si>
    <t>653121*********221</t>
  </si>
  <si>
    <t>651****368</t>
  </si>
  <si>
    <t>坎哈尔·衣米提</t>
  </si>
  <si>
    <t>652923*********871</t>
  </si>
  <si>
    <t>653****833579</t>
  </si>
  <si>
    <t>古丽妮尕尔·艾合麦提</t>
  </si>
  <si>
    <t>653122*********426</t>
  </si>
  <si>
    <t>652****12543</t>
  </si>
  <si>
    <t>穆凯代斯·吾拉木</t>
  </si>
  <si>
    <t>653021*********420</t>
  </si>
  <si>
    <t>651****7348</t>
  </si>
  <si>
    <t>阿依努尔·阿卜力米提</t>
  </si>
  <si>
    <t>651****1054</t>
  </si>
  <si>
    <t>古丽革乃·太外库力</t>
  </si>
  <si>
    <t>653021*********449</t>
  </si>
  <si>
    <t>651****533</t>
  </si>
  <si>
    <t>布威麦尔耶姆·伊斯延</t>
  </si>
  <si>
    <t>653122*********429</t>
  </si>
  <si>
    <t>651****6207</t>
  </si>
  <si>
    <t>布玛丽亚穆·阿布都热西提</t>
  </si>
  <si>
    <t>653121*********826</t>
  </si>
  <si>
    <t>651****3795</t>
  </si>
  <si>
    <t>买扎木·阿比迪</t>
  </si>
  <si>
    <t>653022*********622</t>
  </si>
  <si>
    <t>653****115526</t>
  </si>
  <si>
    <t>依布热依穆·艾散</t>
  </si>
  <si>
    <t>653121*********314</t>
  </si>
  <si>
    <t>651****2440</t>
  </si>
  <si>
    <t>热孜耶姆·艾买提</t>
  </si>
  <si>
    <t>651****3315</t>
  </si>
  <si>
    <t>冯皓军</t>
  </si>
  <si>
    <t>652301*********471</t>
  </si>
  <si>
    <t>650****546019</t>
  </si>
  <si>
    <t>张华</t>
  </si>
  <si>
    <t>652301*********227</t>
  </si>
  <si>
    <t>652****09359</t>
  </si>
  <si>
    <t>陈刚</t>
  </si>
  <si>
    <t>652328*********03X</t>
  </si>
  <si>
    <t>652****48604</t>
  </si>
  <si>
    <t>王雪萍</t>
  </si>
  <si>
    <t>652301*********345</t>
  </si>
  <si>
    <t>653****68411</t>
  </si>
  <si>
    <t>阿曼古丽·图尔迪</t>
  </si>
  <si>
    <t>653127*********682</t>
  </si>
  <si>
    <t>653****00481</t>
  </si>
  <si>
    <t>阿依孜木古力・阿布都肉苏</t>
  </si>
  <si>
    <t>651****8703</t>
  </si>
  <si>
    <t>阿布都艾则孜·亚力昆</t>
  </si>
  <si>
    <t>653126*********41X</t>
  </si>
  <si>
    <t>650****17013</t>
  </si>
  <si>
    <t>孙博</t>
  </si>
  <si>
    <t>654201*********619</t>
  </si>
  <si>
    <t>650****778</t>
  </si>
  <si>
    <t>热沙来提·
吐尔逊</t>
  </si>
  <si>
    <t>653129*********028</t>
  </si>
  <si>
    <t>651****2500</t>
  </si>
  <si>
    <t>麦合木提·阿不都吾甫尔</t>
  </si>
  <si>
    <t>653101*********833</t>
  </si>
  <si>
    <t>653****51483</t>
  </si>
  <si>
    <t>李双鹏</t>
  </si>
  <si>
    <t>650104*********634</t>
  </si>
  <si>
    <t>650****862</t>
  </si>
  <si>
    <t>姚厶扬</t>
  </si>
  <si>
    <t>650104*********640</t>
  </si>
  <si>
    <t>650****379</t>
  </si>
  <si>
    <t>孙靖雯</t>
  </si>
  <si>
    <t>650****02897</t>
  </si>
  <si>
    <t>殷宁</t>
  </si>
  <si>
    <t>650204*********983</t>
  </si>
  <si>
    <t>650****20834</t>
  </si>
  <si>
    <t>刘磊</t>
  </si>
  <si>
    <t>150922*********015</t>
  </si>
  <si>
    <t>652****63600</t>
  </si>
  <si>
    <t>罗玉梅</t>
  </si>
  <si>
    <t>652829*********762</t>
  </si>
  <si>
    <t>652****34401</t>
  </si>
  <si>
    <t>赵岭凡</t>
  </si>
  <si>
    <t>411325*********519</t>
  </si>
  <si>
    <t>653****08394</t>
  </si>
  <si>
    <t>杨海林</t>
  </si>
  <si>
    <t>653021*********275</t>
  </si>
  <si>
    <t>653****52500</t>
  </si>
  <si>
    <t>达吾提·伊斯马依力</t>
  </si>
  <si>
    <t>653****01805</t>
  </si>
  <si>
    <t>王焱</t>
  </si>
  <si>
    <t>370786*********311</t>
  </si>
  <si>
    <t>653****82455</t>
  </si>
  <si>
    <t>徐亚彬</t>
  </si>
  <si>
    <t>411324*********559</t>
  </si>
  <si>
    <t>653****000368</t>
  </si>
  <si>
    <t>张晓娟</t>
  </si>
  <si>
    <t>410482*********02X</t>
  </si>
  <si>
    <t>653****19286</t>
  </si>
  <si>
    <t>18</t>
  </si>
  <si>
    <t>亚娟</t>
  </si>
  <si>
    <t>653101*********42X</t>
  </si>
  <si>
    <t>653****39872</t>
  </si>
  <si>
    <t>秦丽芳</t>
  </si>
  <si>
    <t>622301*********124</t>
  </si>
  <si>
    <t>653****04758</t>
  </si>
  <si>
    <t>30</t>
  </si>
  <si>
    <t>杜建川</t>
  </si>
  <si>
    <t>653124*********656</t>
  </si>
  <si>
    <t>653****23303</t>
  </si>
  <si>
    <t>21</t>
  </si>
  <si>
    <t>张文文</t>
  </si>
  <si>
    <t>130637*********562</t>
  </si>
  <si>
    <t>653****56117</t>
  </si>
  <si>
    <t>16</t>
  </si>
  <si>
    <t>司拉木古丽·呼达白地</t>
  </si>
  <si>
    <t>653022*********828</t>
  </si>
  <si>
    <t>653****37446</t>
  </si>
  <si>
    <t>杨会英</t>
  </si>
  <si>
    <t>622323*********546</t>
  </si>
  <si>
    <t>653****681317</t>
  </si>
  <si>
    <t>李静</t>
  </si>
  <si>
    <t>370481*********663</t>
  </si>
  <si>
    <t>653****799667</t>
  </si>
  <si>
    <t>李凤</t>
  </si>
  <si>
    <t>622301*********028</t>
  </si>
  <si>
    <t>653****076365</t>
  </si>
  <si>
    <t>12</t>
  </si>
  <si>
    <t>关义青</t>
  </si>
  <si>
    <t>320123*********421</t>
  </si>
  <si>
    <t>653****244920</t>
  </si>
  <si>
    <t>9</t>
  </si>
  <si>
    <t>张小娟</t>
  </si>
  <si>
    <t>653124*********529</t>
  </si>
  <si>
    <t>653****78515</t>
  </si>
  <si>
    <t>颜凤娇</t>
  </si>
  <si>
    <t>513901*********385</t>
  </si>
  <si>
    <t>653****88520</t>
  </si>
  <si>
    <t>李钰杰</t>
  </si>
  <si>
    <t>653101*********445</t>
  </si>
  <si>
    <t>653****83524</t>
  </si>
  <si>
    <t>徐玉清</t>
  </si>
  <si>
    <t>622323*********925</t>
  </si>
  <si>
    <t>653****708043</t>
  </si>
  <si>
    <t>张振雪</t>
  </si>
  <si>
    <t>622323*********525</t>
  </si>
  <si>
    <t>653****488514</t>
  </si>
  <si>
    <t>7</t>
  </si>
  <si>
    <t>郭云花</t>
  </si>
  <si>
    <t>622323*********565</t>
  </si>
  <si>
    <t>653****87900</t>
  </si>
  <si>
    <t>刘天鹏</t>
  </si>
  <si>
    <t>622301*********854</t>
  </si>
  <si>
    <t>652****71555</t>
  </si>
  <si>
    <t>吾拉音·巴拉提</t>
  </si>
  <si>
    <t>653121*********113</t>
  </si>
  <si>
    <t>653****14063</t>
  </si>
  <si>
    <t>张国龙</t>
  </si>
  <si>
    <t>622301*********439</t>
  </si>
  <si>
    <t>653****51085</t>
  </si>
  <si>
    <t>唐英</t>
  </si>
  <si>
    <t>653130*********527</t>
  </si>
  <si>
    <t>653****57160</t>
  </si>
  <si>
    <t>苏雪萍</t>
  </si>
  <si>
    <t>622323*********545</t>
  </si>
  <si>
    <t>650****47297</t>
  </si>
  <si>
    <t>于镇彪</t>
  </si>
  <si>
    <t>410922*********218</t>
  </si>
  <si>
    <t>653****53311</t>
  </si>
  <si>
    <t>阿卜杜凯尤木·阿卜杜克热木</t>
  </si>
  <si>
    <t>653122*********714</t>
  </si>
  <si>
    <t>653****08386</t>
  </si>
  <si>
    <t>李嘉绒</t>
  </si>
  <si>
    <t>142732*********82X</t>
  </si>
  <si>
    <t>653****85726</t>
  </si>
  <si>
    <t>库尔班·赛麦提</t>
  </si>
  <si>
    <t>653122*********014</t>
  </si>
  <si>
    <t>651****483</t>
  </si>
  <si>
    <t>高海凡</t>
  </si>
  <si>
    <t>410727*********026</t>
  </si>
  <si>
    <t>653****835630</t>
  </si>
  <si>
    <t>阿依拜合太姆·艾萨克</t>
  </si>
  <si>
    <t>653121*********526</t>
  </si>
  <si>
    <t>653****48654</t>
  </si>
  <si>
    <t>陈福年</t>
  </si>
  <si>
    <t>622301*********551</t>
  </si>
  <si>
    <t>651****1342</t>
  </si>
  <si>
    <t>肖宝生</t>
  </si>
  <si>
    <t>362421*********51X</t>
  </si>
  <si>
    <t>李湘江</t>
  </si>
  <si>
    <t>653101*********632</t>
  </si>
  <si>
    <t>653****41750</t>
  </si>
  <si>
    <t>徐姜</t>
  </si>
  <si>
    <t>513901*********038</t>
  </si>
  <si>
    <t>653****56222</t>
  </si>
  <si>
    <t>帕提古卡迪尔</t>
  </si>
  <si>
    <t>650****215</t>
  </si>
  <si>
    <t>张翠英</t>
  </si>
  <si>
    <t>513822*********185</t>
  </si>
  <si>
    <t>653****652158</t>
  </si>
  <si>
    <t>林弯弯</t>
  </si>
  <si>
    <t>612701*********224</t>
  </si>
  <si>
    <t>653****56479</t>
  </si>
  <si>
    <t>杨红艳</t>
  </si>
  <si>
    <t>653127*********229</t>
  </si>
  <si>
    <t>653****80246</t>
  </si>
  <si>
    <t>朱珍珍</t>
  </si>
  <si>
    <t>659001*********42X</t>
  </si>
  <si>
    <t>653****01783</t>
  </si>
  <si>
    <t>邱存敏</t>
  </si>
  <si>
    <t>653127*********348</t>
  </si>
  <si>
    <t>653****01545</t>
  </si>
  <si>
    <t>宋佩芬</t>
  </si>
  <si>
    <t>653128*********660</t>
  </si>
  <si>
    <t>653****11318</t>
  </si>
  <si>
    <t>蒲昌林</t>
  </si>
  <si>
    <t>511321*********550</t>
  </si>
  <si>
    <t>653****27198</t>
  </si>
  <si>
    <t>卡生木江·吐拉克</t>
  </si>
  <si>
    <t>653101*********610</t>
  </si>
  <si>
    <t>653****84772</t>
  </si>
  <si>
    <t xml:space="preserve">罗  世  昌 </t>
  </si>
  <si>
    <t>620421*********194</t>
  </si>
  <si>
    <t>653****58225</t>
  </si>
  <si>
    <t>袁文骏</t>
  </si>
  <si>
    <t>620423*********039</t>
  </si>
  <si>
    <t>653****887773</t>
  </si>
  <si>
    <t>吉海瑞</t>
  </si>
  <si>
    <t>622727*********328</t>
  </si>
  <si>
    <t>653****53013</t>
  </si>
  <si>
    <t>653124*********618</t>
  </si>
  <si>
    <t>653****51785</t>
  </si>
  <si>
    <t>202504-202506</t>
  </si>
  <si>
    <t>孙禄帆</t>
  </si>
  <si>
    <t>610121*********697</t>
  </si>
  <si>
    <t>653****12105</t>
  </si>
  <si>
    <t>张国强</t>
  </si>
  <si>
    <t>654223*********915</t>
  </si>
  <si>
    <t>651****6601</t>
  </si>
  <si>
    <t>刘刚</t>
  </si>
  <si>
    <t>654001*********036</t>
  </si>
  <si>
    <t>653****46753</t>
  </si>
  <si>
    <t>张翠</t>
  </si>
  <si>
    <t>622223*********845</t>
  </si>
  <si>
    <t>653****21641</t>
  </si>
  <si>
    <t xml:space="preserve">郭引弟 </t>
  </si>
  <si>
    <t>650****407</t>
  </si>
  <si>
    <t>杨平</t>
  </si>
  <si>
    <t>654224*********427</t>
  </si>
  <si>
    <t>650****660</t>
  </si>
  <si>
    <t>高辉</t>
  </si>
  <si>
    <t>652322*********512</t>
  </si>
  <si>
    <t xml:space="preserve">650****304
68
</t>
  </si>
  <si>
    <t>郭新军</t>
  </si>
  <si>
    <t>653****44046</t>
  </si>
  <si>
    <t>阿布都艾尼·帕拉提</t>
  </si>
  <si>
    <t>653****200023</t>
  </si>
  <si>
    <t>张子钰</t>
  </si>
  <si>
    <t>653101*********028</t>
  </si>
  <si>
    <t>653****33977</t>
  </si>
  <si>
    <t>冯强</t>
  </si>
  <si>
    <t>653****92352</t>
  </si>
  <si>
    <t>麦吾兰江·买尔旦</t>
  </si>
  <si>
    <t>653101*********058</t>
  </si>
  <si>
    <t>653****43929</t>
  </si>
  <si>
    <t>美合日古丽·麦海提</t>
  </si>
  <si>
    <t>653122*********883</t>
  </si>
  <si>
    <t>653****51621</t>
  </si>
  <si>
    <t>费宏伟</t>
  </si>
  <si>
    <t>653101*********010</t>
  </si>
  <si>
    <t>653****22272</t>
  </si>
  <si>
    <t>古丽孜巴·拜合提亚尔</t>
  </si>
  <si>
    <t>653****86346</t>
  </si>
  <si>
    <t>阿依古丽·斯的克</t>
  </si>
  <si>
    <t>653130*********845</t>
  </si>
  <si>
    <t>651****9208</t>
  </si>
  <si>
    <t>奥斯曼江·库提鲁克</t>
  </si>
  <si>
    <t>653121*********953</t>
  </si>
  <si>
    <t>651****2045</t>
  </si>
  <si>
    <t>热萨莱提·毛拉木</t>
  </si>
  <si>
    <t>653121*********540</t>
  </si>
  <si>
    <t>653****227679</t>
  </si>
  <si>
    <t>米尔卡力·米尔孜</t>
  </si>
  <si>
    <t>653101*********218</t>
  </si>
  <si>
    <t>653****51718</t>
  </si>
  <si>
    <t>茹柯耶·巴拉提</t>
  </si>
  <si>
    <t>653122*********626</t>
  </si>
  <si>
    <t>100****97</t>
  </si>
  <si>
    <t>阿卜杜萨拉木·阿卜杜赛麦提</t>
  </si>
  <si>
    <t>653122*********436</t>
  </si>
  <si>
    <t>651****0032</t>
  </si>
  <si>
    <t>如则·约斯尼</t>
  </si>
  <si>
    <t>653122*********114</t>
  </si>
  <si>
    <t>651****9238</t>
  </si>
  <si>
    <t>卢宇</t>
  </si>
  <si>
    <t>430602*********533</t>
  </si>
  <si>
    <t>653****26383</t>
  </si>
  <si>
    <t>杨鑫</t>
  </si>
  <si>
    <t>511381*********695</t>
  </si>
  <si>
    <t>653****306379</t>
  </si>
  <si>
    <t>王婷</t>
  </si>
  <si>
    <t>653101*********628</t>
  </si>
  <si>
    <t>653****75652</t>
  </si>
  <si>
    <t>段伟</t>
  </si>
  <si>
    <t>653125*********614</t>
  </si>
  <si>
    <t>653****54295</t>
  </si>
  <si>
    <t>迪里木拉提·艾斯克</t>
  </si>
  <si>
    <t>653101*********412</t>
  </si>
  <si>
    <t>651****9800</t>
  </si>
  <si>
    <t>阿尔祖古丽·艾麦提</t>
  </si>
  <si>
    <t>653122*********144</t>
  </si>
  <si>
    <t>428****2</t>
  </si>
  <si>
    <t>阿布都西库尔·麦麦提</t>
  </si>
  <si>
    <t>653101*********030</t>
  </si>
  <si>
    <t>429****5</t>
  </si>
  <si>
    <t>阿卜拉江·太外库力</t>
  </si>
  <si>
    <t>653121*********790</t>
  </si>
  <si>
    <t>430****9</t>
  </si>
  <si>
    <t>月里沙姑·艾尼外尔</t>
  </si>
  <si>
    <t>652923*********726</t>
  </si>
  <si>
    <t>421****9</t>
  </si>
  <si>
    <t>阿卜杜克热木·喀依穆</t>
  </si>
  <si>
    <t>653128*********119</t>
  </si>
  <si>
    <t>651****6084</t>
  </si>
  <si>
    <t>热孜玩姑力·库尔班</t>
  </si>
  <si>
    <t>653121*********720</t>
  </si>
  <si>
    <t>651****2046</t>
  </si>
  <si>
    <t>热孜瓦尼古丽·麦麦提</t>
  </si>
  <si>
    <t>653101*********847</t>
  </si>
  <si>
    <t>653****55368</t>
  </si>
  <si>
    <t>艾合麦提江·吾拉木</t>
  </si>
  <si>
    <t>653101*********017</t>
  </si>
  <si>
    <t>653****85916</t>
  </si>
  <si>
    <t>阿娜海尼木·阿布都吾甫尔</t>
  </si>
  <si>
    <t>653****02663</t>
  </si>
  <si>
    <t>吾拉木·艾力</t>
  </si>
  <si>
    <t>653121*********639</t>
  </si>
  <si>
    <t>651****9466</t>
  </si>
  <si>
    <t>艾则孜·玉苏普喀迪尔</t>
  </si>
  <si>
    <t>653124*********51X</t>
  </si>
  <si>
    <t>653****894485</t>
  </si>
  <si>
    <t>阿地力江·阿
不都克由木</t>
  </si>
  <si>
    <t>651****7587</t>
  </si>
  <si>
    <t>王秀梅</t>
  </si>
  <si>
    <t>620503*********325</t>
  </si>
  <si>
    <t>653****313511</t>
  </si>
  <si>
    <t>艾萨·木合塔尔</t>
  </si>
  <si>
    <t>652****57409</t>
  </si>
  <si>
    <t>姬鹏霄</t>
  </si>
  <si>
    <t>654125*********655</t>
  </si>
  <si>
    <t>653****93295</t>
  </si>
  <si>
    <t>木色塔帕·木台力甫</t>
  </si>
  <si>
    <t>653101*********813</t>
  </si>
  <si>
    <t>653****92883</t>
  </si>
  <si>
    <t>古尼沙·马木提</t>
  </si>
  <si>
    <t>653101*********842</t>
  </si>
  <si>
    <t>653****95104</t>
  </si>
  <si>
    <t>吐提古丽·毛拉克</t>
  </si>
  <si>
    <t>651****9664</t>
  </si>
  <si>
    <t>布玛尔亚木·依民</t>
  </si>
  <si>
    <t>653129*********302</t>
  </si>
  <si>
    <t>胡永静</t>
  </si>
  <si>
    <t>211022*********364</t>
  </si>
  <si>
    <t>653****23516</t>
  </si>
  <si>
    <t>尤丽图孜·艾拜都拉</t>
  </si>
  <si>
    <t>653101*********220</t>
  </si>
  <si>
    <t>653****63625</t>
  </si>
  <si>
    <t>202504-
202505</t>
  </si>
  <si>
    <t>夏木西卡麦尔·艾克拜尔</t>
  </si>
  <si>
    <t>653101*********22X</t>
  </si>
  <si>
    <t>653****43781</t>
  </si>
  <si>
    <t>玛依努尔·纳扎尔</t>
  </si>
  <si>
    <t>653123*********121</t>
  </si>
  <si>
    <t>653****21631</t>
  </si>
  <si>
    <t>艾来提江·肖来提</t>
  </si>
  <si>
    <t>653101*********03X</t>
  </si>
  <si>
    <t>653****00192</t>
  </si>
  <si>
    <t>阿纳克孜·买买提依明</t>
  </si>
  <si>
    <t>653****27916</t>
  </si>
  <si>
    <t>叶嘉琪</t>
  </si>
  <si>
    <t>653021*********044</t>
  </si>
  <si>
    <t>653****96955</t>
  </si>
  <si>
    <t>杨静</t>
  </si>
  <si>
    <t>653101*********201</t>
  </si>
  <si>
    <t>653****71600</t>
  </si>
  <si>
    <t>徐立波</t>
  </si>
  <si>
    <t>152127*********222</t>
  </si>
  <si>
    <t>653****37254</t>
  </si>
  <si>
    <t>耿海云</t>
  </si>
  <si>
    <t>653101*********239</t>
  </si>
  <si>
    <t>653****29217</t>
  </si>
  <si>
    <t>托合提阿吉·阿卜杜热伊木</t>
  </si>
  <si>
    <t>653121*********011</t>
  </si>
  <si>
    <t>653****91822</t>
  </si>
  <si>
    <t>居来提·玉素甫</t>
  </si>
  <si>
    <t>653101*********812</t>
  </si>
  <si>
    <t>653****52401</t>
  </si>
  <si>
    <t>王欢</t>
  </si>
  <si>
    <t>653127*********343</t>
  </si>
  <si>
    <t>653****80633</t>
  </si>
  <si>
    <t>王有玲</t>
  </si>
  <si>
    <t>653****44286</t>
  </si>
  <si>
    <t>许正艳</t>
  </si>
  <si>
    <t>653****88330</t>
  </si>
  <si>
    <t>阿不都西库尔·买买提玉素甫</t>
  </si>
  <si>
    <t>653101*********038</t>
  </si>
  <si>
    <t>653****33555</t>
  </si>
  <si>
    <t>车鑫</t>
  </si>
  <si>
    <t>653****27029</t>
  </si>
  <si>
    <t>廖显伟</t>
  </si>
  <si>
    <t>653****47602</t>
  </si>
  <si>
    <t>阿依努尔·艾散</t>
  </si>
  <si>
    <t>653122*********249</t>
  </si>
  <si>
    <t>651****1716</t>
  </si>
  <si>
    <t>奥斯曼·麦麦提</t>
  </si>
  <si>
    <t>653122*********012</t>
  </si>
  <si>
    <t>651****2671</t>
  </si>
  <si>
    <t>解峰渊</t>
  </si>
  <si>
    <t>653****247038</t>
  </si>
  <si>
    <t>李培鸿</t>
  </si>
  <si>
    <t>622323*********438</t>
  </si>
  <si>
    <t>653****81618</t>
  </si>
  <si>
    <t>吕世朝</t>
  </si>
  <si>
    <t>622323*********415</t>
  </si>
  <si>
    <t>653****81613</t>
  </si>
  <si>
    <t>曾小岗</t>
  </si>
  <si>
    <t>622323*********514</t>
  </si>
  <si>
    <t>653****212130</t>
  </si>
  <si>
    <t>何玉栋</t>
  </si>
  <si>
    <t>622323*********412</t>
  </si>
  <si>
    <t>652****04093</t>
  </si>
  <si>
    <t>马璇</t>
  </si>
  <si>
    <t>653122*********045</t>
  </si>
  <si>
    <t>653****75881</t>
  </si>
  <si>
    <t>杜雪梅</t>
  </si>
  <si>
    <t>510922*********503</t>
  </si>
  <si>
    <t>653****79657</t>
  </si>
  <si>
    <t>赵龙飞</t>
  </si>
  <si>
    <t>412828*********838</t>
  </si>
  <si>
    <t>653****44550</t>
  </si>
  <si>
    <t>隗晓雪</t>
  </si>
  <si>
    <t>652827*********025</t>
  </si>
  <si>
    <t>653****29447</t>
  </si>
  <si>
    <t>宋小红</t>
  </si>
  <si>
    <t>410183*********12X</t>
  </si>
  <si>
    <t>653****63372</t>
  </si>
  <si>
    <t>刘建利</t>
  </si>
  <si>
    <t>612133*********635</t>
  </si>
  <si>
    <t>653****46379</t>
  </si>
  <si>
    <t>栗玲丽</t>
  </si>
  <si>
    <t>412727*********783</t>
  </si>
  <si>
    <t>653****29087</t>
  </si>
  <si>
    <t>肖智慧</t>
  </si>
  <si>
    <t>510227*********847</t>
  </si>
  <si>
    <t>653****86003</t>
  </si>
  <si>
    <t>买合苏提·亚森</t>
  </si>
  <si>
    <t>653****09894</t>
  </si>
  <si>
    <t>惠国平</t>
  </si>
  <si>
    <t>612133*********910</t>
  </si>
  <si>
    <t>653****603037</t>
  </si>
  <si>
    <t>希日古丽·乌布力喀斯木</t>
  </si>
  <si>
    <t>653122*********749</t>
  </si>
  <si>
    <t>651****1263</t>
  </si>
  <si>
    <t>刘少美</t>
  </si>
  <si>
    <t>512222*********188</t>
  </si>
  <si>
    <t>653****86008</t>
  </si>
  <si>
    <t>卡的里亚·艾尼瓦尔</t>
  </si>
  <si>
    <t>653****649316</t>
  </si>
  <si>
    <t>克丽比努尔·买买色依提</t>
  </si>
  <si>
    <t>653121*********324</t>
  </si>
  <si>
    <t>653****429934</t>
  </si>
  <si>
    <t>陈翔</t>
  </si>
  <si>
    <t>659001*********818</t>
  </si>
  <si>
    <t>653****45066</t>
  </si>
  <si>
    <t>向秀明</t>
  </si>
  <si>
    <t>511123*********112</t>
  </si>
  <si>
    <t>653****47775</t>
  </si>
  <si>
    <t>李庆</t>
  </si>
  <si>
    <t>411328*********170</t>
  </si>
  <si>
    <t>653****67543</t>
  </si>
  <si>
    <t>冯玉玲</t>
  </si>
  <si>
    <t>411528*********524</t>
  </si>
  <si>
    <t>651****607</t>
  </si>
  <si>
    <t>努尔阿米娜·库尔班</t>
  </si>
  <si>
    <t>653101*********823</t>
  </si>
  <si>
    <t>651****9457</t>
  </si>
  <si>
    <t>布格孜麦姑·麦麦提沙吾提</t>
  </si>
  <si>
    <t>651****3639</t>
  </si>
  <si>
    <t>帕尔哈提·艾买提</t>
  </si>
  <si>
    <t>653101*********213</t>
  </si>
  <si>
    <t>653****58309</t>
  </si>
  <si>
    <t>徐学</t>
  </si>
  <si>
    <t>653101*********837</t>
  </si>
  <si>
    <t>653****20249</t>
  </si>
  <si>
    <t>苏彦红</t>
  </si>
  <si>
    <t>411024*********62X</t>
  </si>
  <si>
    <t>653****58748</t>
  </si>
  <si>
    <t>帕提古丽·热孜克</t>
  </si>
  <si>
    <t>653125*********54X</t>
  </si>
  <si>
    <t>651****0478</t>
  </si>
  <si>
    <t>李刚刚</t>
  </si>
  <si>
    <t>622727*********03X</t>
  </si>
  <si>
    <t>653****59895</t>
  </si>
  <si>
    <t>海丽其姑丽·阿巴拜克热</t>
  </si>
  <si>
    <t>653121*********320</t>
  </si>
  <si>
    <t>651****4218</t>
  </si>
  <si>
    <t>艾萨江·尤力瓦斯</t>
  </si>
  <si>
    <t>653121*********333</t>
  </si>
  <si>
    <t>651****3817</t>
  </si>
  <si>
    <t>姑丽巴努米·艾山</t>
  </si>
  <si>
    <t>653129*********605</t>
  </si>
  <si>
    <t>653****27109</t>
  </si>
  <si>
    <t>古丽米热·艾买提</t>
  </si>
  <si>
    <t>653101*********422</t>
  </si>
  <si>
    <t>651****5542</t>
  </si>
  <si>
    <t>买买提·艾克拜尔</t>
  </si>
  <si>
    <t>653****58914</t>
  </si>
  <si>
    <t>阿依图尔荪·艾尼</t>
  </si>
  <si>
    <t>653121*********960</t>
  </si>
  <si>
    <t>651****3861</t>
  </si>
  <si>
    <t>李鸽</t>
  </si>
  <si>
    <t>610431*********925</t>
  </si>
  <si>
    <t>650****342778</t>
  </si>
  <si>
    <t>杨智麟</t>
  </si>
  <si>
    <t>622301*********491</t>
  </si>
  <si>
    <t>653****56016</t>
  </si>
  <si>
    <t>653129*********821</t>
  </si>
  <si>
    <t>653****99228</t>
  </si>
  <si>
    <t>买买提衣克沙·艾合买江</t>
  </si>
  <si>
    <t>651****185</t>
  </si>
  <si>
    <t>余安</t>
  </si>
  <si>
    <t>511381*********156</t>
  </si>
  <si>
    <t>653****02957</t>
  </si>
  <si>
    <t>宁卫川</t>
  </si>
  <si>
    <t>412721*********415</t>
  </si>
  <si>
    <t>653****200149</t>
  </si>
  <si>
    <t>麦日姆妮萨古丽.吾吉</t>
  </si>
  <si>
    <t>653123*********820</t>
  </si>
  <si>
    <t>651****2529</t>
  </si>
  <si>
    <t>张文娅</t>
  </si>
  <si>
    <t>411381*********54X</t>
  </si>
  <si>
    <t>653****871127</t>
  </si>
  <si>
    <t>俞倩倩</t>
  </si>
  <si>
    <t>411522*********02X</t>
  </si>
  <si>
    <t>653****269266</t>
  </si>
  <si>
    <t>张亚楠</t>
  </si>
  <si>
    <t>341222*********169</t>
  </si>
  <si>
    <t>653****69100</t>
  </si>
  <si>
    <t>白兰文</t>
  </si>
  <si>
    <t>622323*********829</t>
  </si>
  <si>
    <t>653****043608</t>
  </si>
  <si>
    <t>李凯</t>
  </si>
  <si>
    <t>653123*********033</t>
  </si>
  <si>
    <t>659****69285</t>
  </si>
  <si>
    <t>梁雪娇</t>
  </si>
  <si>
    <t>511304*********224</t>
  </si>
  <si>
    <t>651****5036</t>
  </si>
  <si>
    <t>唐永亮</t>
  </si>
  <si>
    <t>511621*********416</t>
  </si>
  <si>
    <t>653****124995</t>
  </si>
  <si>
    <t>张琴</t>
  </si>
  <si>
    <t>612321*********325</t>
  </si>
  <si>
    <t>653****130640</t>
  </si>
  <si>
    <t>杨红霞</t>
  </si>
  <si>
    <t>510215*********924</t>
  </si>
  <si>
    <t>653****62008</t>
  </si>
  <si>
    <t>张新</t>
  </si>
  <si>
    <t>653122*********034</t>
  </si>
  <si>
    <t>653****67510</t>
  </si>
  <si>
    <t>张炎冰</t>
  </si>
  <si>
    <t>610527*********06X</t>
  </si>
  <si>
    <t>653****822133</t>
  </si>
  <si>
    <t>依塔吉·艾山</t>
  </si>
  <si>
    <t>653****52054</t>
  </si>
  <si>
    <t>代莉莉</t>
  </si>
  <si>
    <t>412827*********366</t>
  </si>
  <si>
    <t>653****60203</t>
  </si>
  <si>
    <t>余军</t>
  </si>
  <si>
    <t>652801*********119</t>
  </si>
  <si>
    <t>652****42431</t>
  </si>
  <si>
    <t>彭立珍</t>
  </si>
  <si>
    <t>412824*********580</t>
  </si>
  <si>
    <t>653****179929</t>
  </si>
  <si>
    <t>古丽米热·买买提衣明</t>
  </si>
  <si>
    <t>651****6909</t>
  </si>
  <si>
    <t>祖穆来提·阿布都热依穆</t>
  </si>
  <si>
    <t>653121*********129</t>
  </si>
  <si>
    <t>651****6414</t>
  </si>
  <si>
    <t>热罕古丽·沙吾提</t>
  </si>
  <si>
    <t>652922*********420</t>
  </si>
  <si>
    <t>651****3985</t>
  </si>
  <si>
    <t>米热古丽·阿布力米提</t>
  </si>
  <si>
    <t>653121*********421</t>
  </si>
  <si>
    <t>651****8092</t>
  </si>
  <si>
    <t>阿克木·拜克日</t>
  </si>
  <si>
    <t>653129*********414</t>
  </si>
  <si>
    <t>651****2279</t>
  </si>
  <si>
    <t>艾合买提·吐尔洪</t>
  </si>
  <si>
    <t>653101*********638</t>
  </si>
  <si>
    <t>651****7435</t>
  </si>
  <si>
    <t>吴昊</t>
  </si>
  <si>
    <t>513821*********89X</t>
  </si>
  <si>
    <t>吴菲菲</t>
  </si>
  <si>
    <t>330327*********662</t>
  </si>
  <si>
    <t>653****90580</t>
  </si>
  <si>
    <t>贾旻</t>
  </si>
  <si>
    <t>653****93192</t>
  </si>
  <si>
    <t>吴联爱</t>
  </si>
  <si>
    <t>330327*********612</t>
  </si>
  <si>
    <t>653****91513</t>
  </si>
  <si>
    <t>陈宝宁</t>
  </si>
  <si>
    <t>622424*********810</t>
  </si>
  <si>
    <t>653****76830</t>
  </si>
  <si>
    <t>艾力江·吐尔逊</t>
  </si>
  <si>
    <t>653121*********21X</t>
  </si>
  <si>
    <t>653****29186</t>
  </si>
  <si>
    <t>202504-05</t>
  </si>
  <si>
    <t>艾沙江·麦提亚尔</t>
  </si>
  <si>
    <t>653121*********519</t>
  </si>
  <si>
    <t>653****53706</t>
  </si>
  <si>
    <t>左奇</t>
  </si>
  <si>
    <t>513624*********050</t>
  </si>
  <si>
    <t>653****067763</t>
  </si>
  <si>
    <t>阿地力江·阿布拉江</t>
  </si>
  <si>
    <t>653122*********013</t>
  </si>
  <si>
    <t>653****45061</t>
  </si>
  <si>
    <t>阿不都外力·加马力</t>
  </si>
  <si>
    <t>653101*********81X</t>
  </si>
  <si>
    <t>651****8200</t>
  </si>
  <si>
    <t>玉素甫阿吉·米吉提</t>
  </si>
  <si>
    <t>653101*********877</t>
  </si>
  <si>
    <t>651****8337</t>
  </si>
  <si>
    <t>阿卜杜瓦伊提·伊斯马伊力</t>
  </si>
  <si>
    <t>653122*********051</t>
  </si>
  <si>
    <t>651****4181</t>
  </si>
  <si>
    <t>亚森·阿卜杜克热木</t>
  </si>
  <si>
    <t>653122*********032</t>
  </si>
  <si>
    <t>651****6988</t>
  </si>
  <si>
    <t>莫铁力甫·阿不都克里木</t>
  </si>
  <si>
    <t>653101*********415</t>
  </si>
  <si>
    <t>653****58243</t>
  </si>
  <si>
    <t>阿不都外力·塔什</t>
  </si>
  <si>
    <t>653****94168</t>
  </si>
  <si>
    <t>依拉木·艾力</t>
  </si>
  <si>
    <t>653101*********039</t>
  </si>
  <si>
    <t>651****9488</t>
  </si>
  <si>
    <t>玉麦尔江·米热艾合买提</t>
  </si>
  <si>
    <t>651****3790</t>
  </si>
  <si>
    <t>热孜万古丽·再米卡热</t>
  </si>
  <si>
    <t>653022*********749</t>
  </si>
  <si>
    <t>651****613</t>
  </si>
  <si>
    <t xml:space="preserve"> 塔吉古丽·麦麦提</t>
  </si>
  <si>
    <t>653128*********328</t>
  </si>
  <si>
    <t>653****577145</t>
  </si>
  <si>
    <t>赵荣川</t>
  </si>
  <si>
    <t>653125*********830</t>
  </si>
  <si>
    <t>651****0379</t>
  </si>
  <si>
    <t>郑水灿</t>
  </si>
  <si>
    <t>410126*********711</t>
  </si>
  <si>
    <t>653****47934</t>
  </si>
  <si>
    <t>努尔艾合麦提·艾尔肯</t>
  </si>
  <si>
    <t>653121*********317</t>
  </si>
  <si>
    <t>651****089</t>
  </si>
  <si>
    <t>潘兰春</t>
  </si>
  <si>
    <t>522601*********023</t>
  </si>
  <si>
    <t>653****43421</t>
  </si>
  <si>
    <t>程雪燕</t>
  </si>
  <si>
    <t>622323*********540</t>
  </si>
  <si>
    <t>653****40173</t>
  </si>
  <si>
    <t>马雅男</t>
  </si>
  <si>
    <t>653127*********92X</t>
  </si>
  <si>
    <t>653****83792</t>
  </si>
  <si>
    <t>李建莉</t>
  </si>
  <si>
    <t>362528*********027</t>
  </si>
  <si>
    <t>653****684147</t>
  </si>
  <si>
    <t>陈娟</t>
  </si>
  <si>
    <t>431223*********240</t>
  </si>
  <si>
    <t>653****111441</t>
  </si>
  <si>
    <t>廖卓</t>
  </si>
  <si>
    <t>511524*********262</t>
  </si>
  <si>
    <t>653****301
952</t>
  </si>
  <si>
    <t>胡阿丽</t>
  </si>
  <si>
    <t>653125*********027</t>
  </si>
  <si>
    <t>653****39625</t>
  </si>
  <si>
    <t>热伊拉·艾海提</t>
  </si>
  <si>
    <t>653128*********402</t>
  </si>
  <si>
    <t>653****022090345</t>
  </si>
  <si>
    <t>布阿吉然木·艾海提</t>
  </si>
  <si>
    <t>651****334</t>
  </si>
  <si>
    <t>迪力尔木拉提·阿布都艾尼</t>
  </si>
  <si>
    <t>651****6737</t>
  </si>
  <si>
    <t>吾其坤尼江·艾合麦提</t>
  </si>
  <si>
    <t>653****85938</t>
  </si>
  <si>
    <t>热孜万姑丽·吾吉</t>
  </si>
  <si>
    <t>653101*********747</t>
  </si>
  <si>
    <t>653****92777</t>
  </si>
  <si>
    <t>阿卜杜艾尼·阿布都热合曼</t>
  </si>
  <si>
    <t>653121*********039</t>
  </si>
  <si>
    <t>653****50391</t>
  </si>
  <si>
    <t>阿依姑丽·艾尼</t>
  </si>
  <si>
    <t>653101*********66X</t>
  </si>
  <si>
    <t>651****834</t>
  </si>
  <si>
    <t>热依汗古·依米提</t>
  </si>
  <si>
    <t>653101*********848</t>
  </si>
  <si>
    <t>651****6217</t>
  </si>
  <si>
    <t>阿依努尔·阿不力米提</t>
  </si>
  <si>
    <t>653****84738</t>
  </si>
  <si>
    <t>艾比布拉·木合塔尔</t>
  </si>
  <si>
    <t>650****07048</t>
  </si>
  <si>
    <t>马水伶</t>
  </si>
  <si>
    <t>653130*********06X</t>
  </si>
  <si>
    <t>651****4289</t>
  </si>
  <si>
    <t>肖晓琳</t>
  </si>
  <si>
    <t>410184*********62X</t>
  </si>
  <si>
    <t>656****19105</t>
  </si>
  <si>
    <t>荘素</t>
  </si>
  <si>
    <t>653101*********626</t>
  </si>
  <si>
    <t>653****84479</t>
  </si>
  <si>
    <t>来明和</t>
  </si>
  <si>
    <t>653128*********694</t>
  </si>
  <si>
    <t>653****72736</t>
  </si>
  <si>
    <t>张晓琴</t>
  </si>
  <si>
    <t>622201*********24</t>
  </si>
  <si>
    <t>653****67500</t>
  </si>
  <si>
    <t>艾孜提艾力·热西提</t>
  </si>
  <si>
    <t>653129*********811</t>
  </si>
  <si>
    <t>653****87848</t>
  </si>
  <si>
    <t>阿斯亚·阿吉</t>
  </si>
  <si>
    <t>651****6561</t>
  </si>
  <si>
    <t>阿依努尔·麦麦提衣明</t>
  </si>
  <si>
    <t>651****2351</t>
  </si>
  <si>
    <t>艾比布拉·阿卜杜克热木</t>
  </si>
  <si>
    <t>653122*********931</t>
  </si>
  <si>
    <t>651****224</t>
  </si>
  <si>
    <t>买尔哈巴·麦麦提艾力</t>
  </si>
  <si>
    <t>653101*********024</t>
  </si>
  <si>
    <t>653****192193</t>
  </si>
  <si>
    <t>李秦彪</t>
  </si>
  <si>
    <t>511321*********793</t>
  </si>
  <si>
    <t>653****360353</t>
  </si>
  <si>
    <t>麦迪娜·艾山</t>
  </si>
  <si>
    <t>651****5778</t>
  </si>
  <si>
    <t>阿依谢姆·阿卜杜外力</t>
  </si>
  <si>
    <t>651****8146</t>
  </si>
  <si>
    <t>热米拉·吾斯曼</t>
  </si>
  <si>
    <t>653101*********442</t>
  </si>
  <si>
    <t>653****74750</t>
  </si>
  <si>
    <t>阿依夏·艾萨</t>
  </si>
  <si>
    <t>653122*********025</t>
  </si>
  <si>
    <t>651****4423</t>
  </si>
  <si>
    <t>艾斯米耐·赛杜拉</t>
  </si>
  <si>
    <t>653121*********121</t>
  </si>
  <si>
    <t>653****582446</t>
  </si>
  <si>
    <t>阿尔祖古丽·阿卜力米提</t>
  </si>
  <si>
    <t>653122*********549</t>
  </si>
  <si>
    <t>651****4266</t>
  </si>
  <si>
    <t>买迪娜·米吉提</t>
  </si>
  <si>
    <t>653101*********027</t>
  </si>
  <si>
    <t>653****76812</t>
  </si>
  <si>
    <t>姑兰拜尔·阿布都热合曼</t>
  </si>
  <si>
    <t>653101*********461</t>
  </si>
  <si>
    <t>653****77959</t>
  </si>
  <si>
    <t>古丽柯孜·麦麦提</t>
  </si>
  <si>
    <t>653121*********944</t>
  </si>
  <si>
    <t>651****9793</t>
  </si>
  <si>
    <t>苏热力叶·依马木</t>
  </si>
  <si>
    <t>651****8428</t>
  </si>
  <si>
    <t>古力巴哈尔·阿不都热依木</t>
  </si>
  <si>
    <t>651****2914</t>
  </si>
  <si>
    <t>米热班姑丽·卡斯木</t>
  </si>
  <si>
    <t>653****93081</t>
  </si>
  <si>
    <t>阿曼姑丽·阿不拉</t>
  </si>
  <si>
    <t>653101*********864</t>
  </si>
  <si>
    <t>653****61365</t>
  </si>
  <si>
    <t>苏麦耶·依马木</t>
  </si>
  <si>
    <t>653101*********062</t>
  </si>
  <si>
    <t>653****54615</t>
  </si>
  <si>
    <t>图尔荪阿依·库尔班</t>
  </si>
  <si>
    <t>653128*********803</t>
  </si>
  <si>
    <t>651****5225</t>
  </si>
  <si>
    <t>艾力江·买买提</t>
  </si>
  <si>
    <t>653****91374</t>
  </si>
  <si>
    <t>色力木合妮姆·如则</t>
  </si>
  <si>
    <t>653128*********201</t>
  </si>
  <si>
    <t>651****3343</t>
  </si>
  <si>
    <t>阿卜杜赛米·麦合木提</t>
  </si>
  <si>
    <t>653122*********312</t>
  </si>
  <si>
    <t>651****9077</t>
  </si>
  <si>
    <t>月尔尼沙·阿不力米提</t>
  </si>
  <si>
    <t>653101*********286</t>
  </si>
  <si>
    <t>653****32245</t>
  </si>
  <si>
    <t>阿斯亚·麦麦提艾力</t>
  </si>
  <si>
    <t>651****2176</t>
  </si>
  <si>
    <t>史亚杰</t>
  </si>
  <si>
    <t>622722*********623</t>
  </si>
  <si>
    <t>653****939566</t>
  </si>
  <si>
    <t>凯迪日耶·阿不力孜</t>
  </si>
  <si>
    <t>653101*********866</t>
  </si>
  <si>
    <t>653****995185</t>
  </si>
  <si>
    <t>王雯静</t>
  </si>
  <si>
    <t>622225*********822</t>
  </si>
  <si>
    <t>652****24374</t>
  </si>
  <si>
    <t>崔俊</t>
  </si>
  <si>
    <t>653125*********023</t>
  </si>
  <si>
    <t>653****60127</t>
  </si>
  <si>
    <t>周金花</t>
  </si>
  <si>
    <t>622427*********280</t>
  </si>
  <si>
    <t>656****12889</t>
  </si>
  <si>
    <t>朱森磊</t>
  </si>
  <si>
    <t>370811*********071</t>
  </si>
  <si>
    <t>653****58709</t>
  </si>
  <si>
    <t>蒋健伟</t>
  </si>
  <si>
    <t>653****96016</t>
  </si>
  <si>
    <t>麦合麦提·阿卜杜克热木</t>
  </si>
  <si>
    <t>651****8602</t>
  </si>
  <si>
    <t>杨瑞</t>
  </si>
  <si>
    <t>653127*********287</t>
  </si>
  <si>
    <t>653****78498</t>
  </si>
  <si>
    <t>艾尼瓦尔·艾尔肯</t>
  </si>
  <si>
    <t>653****61640</t>
  </si>
  <si>
    <t>姚青峰</t>
  </si>
  <si>
    <t>652801*********510</t>
  </si>
  <si>
    <t>651****467</t>
  </si>
  <si>
    <t>伊力亚斯·图尔荪</t>
  </si>
  <si>
    <t>653121*********653</t>
  </si>
  <si>
    <t>651****6632</t>
  </si>
  <si>
    <t>王铭</t>
  </si>
  <si>
    <t>653****47474</t>
  </si>
  <si>
    <t>梁超</t>
  </si>
  <si>
    <t>653****291793</t>
  </si>
  <si>
    <t>杨萌萌</t>
  </si>
  <si>
    <t>653****98551</t>
  </si>
  <si>
    <t>布左拉姑丽·阿不都热依木</t>
  </si>
  <si>
    <t>653****88880</t>
  </si>
  <si>
    <t>阿依谢木古丽·苏莱曼</t>
  </si>
  <si>
    <t>653****94280</t>
  </si>
  <si>
    <t>阿孜古·苏皮</t>
  </si>
  <si>
    <t>651****5162</t>
  </si>
  <si>
    <t>开迪尔雅·依达依提</t>
  </si>
  <si>
    <t>653130*********562</t>
  </si>
  <si>
    <t>651****2334</t>
  </si>
  <si>
    <t>古丽麦热木·克依木</t>
  </si>
  <si>
    <t>653130*********165</t>
  </si>
  <si>
    <t>653****622747</t>
  </si>
  <si>
    <t>阿依古丽·阿卜杜克热木</t>
  </si>
  <si>
    <t>653121*********126</t>
  </si>
  <si>
    <t>651****9154</t>
  </si>
  <si>
    <t>阿妮克孜·麦麦提</t>
  </si>
  <si>
    <t>653****83544</t>
  </si>
  <si>
    <t>买尔亚木·吐热克</t>
  </si>
  <si>
    <t>653130*********761</t>
  </si>
  <si>
    <t>651****6995</t>
  </si>
  <si>
    <t>阿米娜·图尔荪</t>
  </si>
  <si>
    <t>651****8388</t>
  </si>
  <si>
    <t>麦尔耶姆古丽·阿卜来提</t>
  </si>
  <si>
    <t>653121*********146</t>
  </si>
  <si>
    <t>651****2633</t>
  </si>
  <si>
    <t>阿伊古再丽·艾尔肯</t>
  </si>
  <si>
    <t>653121*********122</t>
  </si>
  <si>
    <t>651****6175</t>
  </si>
  <si>
    <t>麦热姆妮萨·图尔荪</t>
  </si>
  <si>
    <t>653128*********48X</t>
  </si>
  <si>
    <t>651****3998</t>
  </si>
  <si>
    <t>古丽努尔·托乎提</t>
  </si>
  <si>
    <t>651****2537</t>
  </si>
  <si>
    <t>左拉克孜·克力木</t>
  </si>
  <si>
    <t>653101*********043</t>
  </si>
  <si>
    <t>651****4047</t>
  </si>
  <si>
    <t>阿米乃·米吉提</t>
  </si>
  <si>
    <t>651****1897</t>
  </si>
  <si>
    <t>阿提古丽·肉孜</t>
  </si>
  <si>
    <t>653101*********447</t>
  </si>
  <si>
    <t>651****1774</t>
  </si>
  <si>
    <t>何三平</t>
  </si>
  <si>
    <t>422201*********028</t>
  </si>
  <si>
    <t>653****86086</t>
  </si>
  <si>
    <t>张晨</t>
  </si>
  <si>
    <t>341182*********640</t>
  </si>
  <si>
    <t>653****20627</t>
  </si>
  <si>
    <t>玉散江·玉斯尹</t>
  </si>
  <si>
    <t>651****0281</t>
  </si>
  <si>
    <t>吾斯曼江·阿布都艾尼</t>
  </si>
  <si>
    <t>653121*********332</t>
  </si>
  <si>
    <t>651****8068</t>
  </si>
  <si>
    <t>宋山山</t>
  </si>
  <si>
    <t>411527*********550</t>
  </si>
  <si>
    <t>651****538
2</t>
  </si>
  <si>
    <t>陆华婷</t>
  </si>
  <si>
    <t>650104*********623</t>
  </si>
  <si>
    <t>653****44214</t>
  </si>
  <si>
    <t>王丽霞</t>
  </si>
  <si>
    <t>653122*********027</t>
  </si>
  <si>
    <t>653****81605</t>
  </si>
  <si>
    <t>孜拉乐·艾合太木（原名祖拉丽阿依·艾合太木）</t>
  </si>
  <si>
    <t>653024*********229</t>
  </si>
  <si>
    <t>653****616
479</t>
  </si>
  <si>
    <t>李英杰</t>
  </si>
  <si>
    <t>652325*********616</t>
  </si>
  <si>
    <t>653****200
173</t>
  </si>
  <si>
    <t>侯洪涛</t>
  </si>
  <si>
    <t>622626*********91X</t>
  </si>
  <si>
    <t>653****522
355</t>
  </si>
  <si>
    <t>李盘盘</t>
  </si>
  <si>
    <t>622727*********831</t>
  </si>
  <si>
    <t>653****616
445</t>
  </si>
  <si>
    <t>王宏源</t>
  </si>
  <si>
    <t>623022*********017</t>
  </si>
  <si>
    <t>653****996263</t>
  </si>
  <si>
    <t>苗景源</t>
  </si>
  <si>
    <t>650****64226</t>
  </si>
  <si>
    <t>苗江春</t>
  </si>
  <si>
    <t>653****9587</t>
  </si>
  <si>
    <t>许燕玲</t>
  </si>
  <si>
    <t>653****83611</t>
  </si>
  <si>
    <t>窦全凤</t>
  </si>
  <si>
    <t>653122*********321</t>
  </si>
  <si>
    <t>653****70303</t>
  </si>
  <si>
    <t>白彭飞</t>
  </si>
  <si>
    <t>142202*********475</t>
  </si>
  <si>
    <t>653****62552</t>
  </si>
  <si>
    <t>张金良</t>
  </si>
  <si>
    <t>610523*********495</t>
  </si>
  <si>
    <t>653****28646</t>
  </si>
  <si>
    <t>郑自斌</t>
  </si>
  <si>
    <t>622224*********018</t>
  </si>
  <si>
    <t>653****28650</t>
  </si>
  <si>
    <t>苗恩朝</t>
  </si>
  <si>
    <t>650103*********238</t>
  </si>
  <si>
    <t>650****26356</t>
  </si>
  <si>
    <t>屈岩</t>
  </si>
  <si>
    <t>612324*********152</t>
  </si>
  <si>
    <t>653****922813</t>
  </si>
  <si>
    <t>库尔班尼沙·艾海提</t>
  </si>
  <si>
    <t>653****36434</t>
  </si>
  <si>
    <t>刘绍梅</t>
  </si>
  <si>
    <t>370685*********520</t>
  </si>
  <si>
    <t>653****23175</t>
  </si>
  <si>
    <t>韩玉兰</t>
  </si>
  <si>
    <t>622223*********347</t>
  </si>
  <si>
    <t>653****70191</t>
  </si>
  <si>
    <t>窦敏</t>
  </si>
  <si>
    <t>653130*********723</t>
  </si>
  <si>
    <t>650****705</t>
  </si>
  <si>
    <t>徐建秀</t>
  </si>
  <si>
    <t>653122*********023</t>
  </si>
  <si>
    <t>653****41424</t>
  </si>
  <si>
    <t>方保东</t>
  </si>
  <si>
    <t>653101*********41X</t>
  </si>
  <si>
    <t>653****38068</t>
  </si>
  <si>
    <t>帕夏合尼穆·艾力</t>
  </si>
  <si>
    <t>653121*********329</t>
  </si>
  <si>
    <t>651****8292</t>
  </si>
  <si>
    <t>董蔚溶</t>
  </si>
  <si>
    <t>533001*********564</t>
  </si>
  <si>
    <t>653****844893</t>
  </si>
  <si>
    <t>袁康</t>
  </si>
  <si>
    <t>653124*********697</t>
  </si>
  <si>
    <t>653****67984</t>
  </si>
  <si>
    <t>李双铭</t>
  </si>
  <si>
    <t>420325*********636</t>
  </si>
  <si>
    <t>653****407442</t>
  </si>
  <si>
    <t>刘喜红</t>
  </si>
  <si>
    <t>622426*********069</t>
  </si>
  <si>
    <t>653****289255</t>
  </si>
  <si>
    <t>覃小龙</t>
  </si>
  <si>
    <t>510623*********473</t>
  </si>
  <si>
    <t>653****756205</t>
  </si>
  <si>
    <t>帕提古丽·麦麦提</t>
  </si>
  <si>
    <t>653121*********127</t>
  </si>
  <si>
    <t>653****38914</t>
  </si>
  <si>
    <t>麦尔哈巴·阿卜杜外力</t>
  </si>
  <si>
    <t>653123*********127</t>
  </si>
  <si>
    <t>651****9368</t>
  </si>
  <si>
    <t>王娅</t>
  </si>
  <si>
    <t>513030*********444</t>
  </si>
  <si>
    <t>653****17390</t>
  </si>
  <si>
    <t>王鹏</t>
  </si>
  <si>
    <t>622826*********21X</t>
  </si>
  <si>
    <t>653****33543</t>
  </si>
  <si>
    <t>库尔班江·苏皮</t>
  </si>
  <si>
    <t>653****93734</t>
  </si>
  <si>
    <t>热西旦·阿布都艾尼</t>
  </si>
  <si>
    <t>651****1508</t>
  </si>
  <si>
    <t>阿不都艾尼·阿木提</t>
  </si>
  <si>
    <t>653****04257</t>
  </si>
  <si>
    <t>布海加尔·麦提图拉</t>
  </si>
  <si>
    <t>653125*********928</t>
  </si>
  <si>
    <t>653****408072</t>
  </si>
  <si>
    <t>吾尔妮萨·吐尔迪</t>
  </si>
  <si>
    <t>651****3092</t>
  </si>
  <si>
    <t>茹仙姑·阿不都热合曼</t>
  </si>
  <si>
    <t>653101*********102</t>
  </si>
  <si>
    <t>653****28837</t>
  </si>
  <si>
    <t>麦尔哈巴·托合提</t>
  </si>
  <si>
    <t>651****6898</t>
  </si>
  <si>
    <t>布左拉·阿布都外力</t>
  </si>
  <si>
    <t>653126*********821</t>
  </si>
  <si>
    <t>651****8476</t>
  </si>
  <si>
    <t>莱孜乃·吾拉木麦麦提</t>
  </si>
  <si>
    <t>653121*********929</t>
  </si>
  <si>
    <t>653****61482</t>
  </si>
  <si>
    <t>阿依古丽·吐拉买提</t>
  </si>
  <si>
    <t>653126*********064</t>
  </si>
  <si>
    <t>651****8688</t>
  </si>
  <si>
    <t>迪力努尔·伊拉木</t>
  </si>
  <si>
    <t>653123*********06X</t>
  </si>
  <si>
    <t>653****55778</t>
  </si>
  <si>
    <t>阿迪来木·阿布都赛麦提</t>
  </si>
  <si>
    <t>653125*********424</t>
  </si>
  <si>
    <t>653****85451</t>
  </si>
  <si>
    <t>尼加提·库尔班</t>
  </si>
  <si>
    <t>653121*********619</t>
  </si>
  <si>
    <t>653****797382</t>
  </si>
  <si>
    <t>穆耶赛尔·喀日</t>
  </si>
  <si>
    <t>653122*********668</t>
  </si>
  <si>
    <t>653****02778</t>
  </si>
  <si>
    <t>米娜瓦尔·阿布力米提</t>
  </si>
  <si>
    <t>653****13925</t>
  </si>
  <si>
    <t>阿布都吾甫·阿巴白克日</t>
  </si>
  <si>
    <t>653****90140</t>
  </si>
  <si>
    <t>阿丽耶·努尔买买提</t>
  </si>
  <si>
    <t>653****914270</t>
  </si>
  <si>
    <t>闫立芳</t>
  </si>
  <si>
    <t>620522*********743</t>
  </si>
  <si>
    <t>653****91984</t>
  </si>
  <si>
    <t>努尔帕夏·努尔麦麦提</t>
  </si>
  <si>
    <t>653****64553</t>
  </si>
  <si>
    <t>阿布都克尤木江·麦麦提</t>
  </si>
  <si>
    <t>653****62676</t>
  </si>
  <si>
    <t>吾尼吉木·阿布都克里木</t>
  </si>
  <si>
    <t>651****7144</t>
  </si>
  <si>
    <t>努尔比亚·阿布都外力</t>
  </si>
  <si>
    <t>653****42166</t>
  </si>
  <si>
    <t>田蕾</t>
  </si>
  <si>
    <t>652901*********824</t>
  </si>
  <si>
    <t>653****80202</t>
  </si>
  <si>
    <t>肖磊磊</t>
  </si>
  <si>
    <t>411528*********020</t>
  </si>
  <si>
    <t>656****92127</t>
  </si>
  <si>
    <t>何林林</t>
  </si>
  <si>
    <t>622726*********924</t>
  </si>
  <si>
    <t>653****86037</t>
  </si>
  <si>
    <t>殷光棋</t>
  </si>
  <si>
    <t>512530*********739</t>
  </si>
  <si>
    <t>653****69129</t>
  </si>
  <si>
    <t>刘国玉</t>
  </si>
  <si>
    <t>411526*********823</t>
  </si>
  <si>
    <t>653****40876</t>
  </si>
  <si>
    <t>马小虎</t>
  </si>
  <si>
    <t>653125*********076</t>
  </si>
  <si>
    <t>651****0240</t>
  </si>
  <si>
    <t>祖丽皮耶·纳麦提</t>
  </si>
  <si>
    <t>653122*********640</t>
  </si>
  <si>
    <t>651****2811</t>
  </si>
  <si>
    <t>阿依则姆古丽·萨依木</t>
  </si>
  <si>
    <t>653122*********340</t>
  </si>
  <si>
    <t>651****4533</t>
  </si>
  <si>
    <t>陈晓慧</t>
  </si>
  <si>
    <t>622323*********125</t>
  </si>
  <si>
    <t>650****077868</t>
  </si>
  <si>
    <t>艾合麦提·阿卜杜凯尤木</t>
  </si>
  <si>
    <t>653121*********234</t>
  </si>
  <si>
    <t>651****5478</t>
  </si>
  <si>
    <t>阿娜古丽·阿木提</t>
  </si>
  <si>
    <t>653128*********068</t>
  </si>
  <si>
    <t>653****16449</t>
  </si>
  <si>
    <t>艾再提艾力.如则</t>
  </si>
  <si>
    <t>653122*********615</t>
  </si>
  <si>
    <t>651****3397</t>
  </si>
  <si>
    <t>麦合皮热提·木萨</t>
  </si>
  <si>
    <t>653021*********440</t>
  </si>
  <si>
    <t>651****6211</t>
  </si>
  <si>
    <t>王风丽</t>
  </si>
  <si>
    <t>372901*********828</t>
  </si>
  <si>
    <t>650****156</t>
  </si>
  <si>
    <t>612133*********73X</t>
  </si>
  <si>
    <t>650****66122</t>
  </si>
  <si>
    <t>刘明</t>
  </si>
  <si>
    <t>513922*********550</t>
  </si>
  <si>
    <t>651****862</t>
  </si>
  <si>
    <t>刁燕琼</t>
  </si>
  <si>
    <t>653130*********088</t>
  </si>
  <si>
    <t>653****93483</t>
  </si>
  <si>
    <t>侯军锋</t>
  </si>
  <si>
    <t>610521*********277</t>
  </si>
  <si>
    <t>653****954291</t>
  </si>
  <si>
    <t>吐尔逊江·买买提</t>
  </si>
  <si>
    <t>653021*********555</t>
  </si>
  <si>
    <t>651****7763</t>
  </si>
  <si>
    <t>阿不力克木江·吉力力</t>
  </si>
  <si>
    <t>651****7198</t>
  </si>
  <si>
    <t>艾麦提·伊斯马伊力</t>
  </si>
  <si>
    <t>653121*********170</t>
  </si>
  <si>
    <t>653****31166</t>
  </si>
  <si>
    <t>托合提·奥布力</t>
  </si>
  <si>
    <t>653121*********61X</t>
  </si>
  <si>
    <t>651****9066</t>
  </si>
  <si>
    <t>西力阿吉·尔肯</t>
  </si>
  <si>
    <t>651****5926</t>
  </si>
  <si>
    <t>麦麦提玉素甫·麦麦提吐逊</t>
  </si>
  <si>
    <t>653****84229</t>
  </si>
  <si>
    <t>麦麦提江·艾则孜</t>
  </si>
  <si>
    <t>653121*********210</t>
  </si>
  <si>
    <t>651****9625</t>
  </si>
  <si>
    <t>艾散·阿卜杜克热木</t>
  </si>
  <si>
    <t>653121*********016</t>
  </si>
  <si>
    <t>651****6294</t>
  </si>
  <si>
    <t>排尔哈提·艾麦提</t>
  </si>
  <si>
    <t>653122*********878</t>
  </si>
  <si>
    <t>650****079</t>
  </si>
  <si>
    <t>阿力木江·伊敏</t>
  </si>
  <si>
    <t>653122*********179</t>
  </si>
  <si>
    <t>651****4990</t>
  </si>
  <si>
    <t>伊力哈尔江·艾力</t>
  </si>
  <si>
    <t>653122*********112</t>
  </si>
  <si>
    <t>653****92273</t>
  </si>
  <si>
    <t>迪力夏提·麦麦提依明</t>
  </si>
  <si>
    <t>653****28969</t>
  </si>
  <si>
    <t>艾克拜尔·乌曼尔</t>
  </si>
  <si>
    <t>651****9150</t>
  </si>
  <si>
    <t>木太力甫·开热曼</t>
  </si>
  <si>
    <t>651****8036</t>
  </si>
  <si>
    <t>阿迪力江·吾斯曼</t>
  </si>
  <si>
    <t>653121*********731</t>
  </si>
  <si>
    <t>651****5010</t>
  </si>
  <si>
    <t>麦合木提·图尔荪</t>
  </si>
  <si>
    <t>653121*********532</t>
  </si>
  <si>
    <t>651****5535</t>
  </si>
  <si>
    <t>买买提·祖农</t>
  </si>
  <si>
    <t>653****75286</t>
  </si>
  <si>
    <t>阿力普·阿卜杜瓦伊提</t>
  </si>
  <si>
    <t>653128*********359</t>
  </si>
  <si>
    <t>651****2235</t>
  </si>
  <si>
    <t>卡迪江·米吉提</t>
  </si>
  <si>
    <t>653101*********71X</t>
  </si>
  <si>
    <t>651****8853</t>
  </si>
  <si>
    <t>阿不力米提·吾甫尔</t>
  </si>
  <si>
    <t>653****35363</t>
  </si>
  <si>
    <t>奥布力喀斯木·麦麦提</t>
  </si>
  <si>
    <t>653****51780</t>
  </si>
  <si>
    <t>艾力·艾合麦提</t>
  </si>
  <si>
    <t>653122*********379</t>
  </si>
  <si>
    <t>651****9883</t>
  </si>
  <si>
    <t>热依木·伊斯拉木</t>
  </si>
  <si>
    <t>653122*********010</t>
  </si>
  <si>
    <t>651****1786</t>
  </si>
  <si>
    <t>董建平</t>
  </si>
  <si>
    <t>651****7127</t>
  </si>
  <si>
    <t>姑丽米·依米提</t>
  </si>
  <si>
    <t>651****5393</t>
  </si>
  <si>
    <t>图提古丽·凯尤木</t>
  </si>
  <si>
    <t>653121*********607</t>
  </si>
  <si>
    <t>651****1038</t>
  </si>
  <si>
    <t>塔吉姑丽·阿布都西库尔</t>
  </si>
  <si>
    <t>651****9530</t>
  </si>
  <si>
    <t>艾威古丽·伊斯马伊力</t>
  </si>
  <si>
    <t>653121*********649</t>
  </si>
  <si>
    <t>651****5571</t>
  </si>
  <si>
    <t>米尔班姑·瓦哈甫</t>
  </si>
  <si>
    <t>653****54326</t>
  </si>
  <si>
    <t>热孜宛古丽·吾普尔</t>
  </si>
  <si>
    <t>651****5358</t>
  </si>
  <si>
    <t>祖伦克孜·马木提</t>
  </si>
  <si>
    <t>653121*********460</t>
  </si>
  <si>
    <t>651****4559</t>
  </si>
  <si>
    <t>古力加玛力·阿不都克尤木</t>
  </si>
  <si>
    <t>651****6807</t>
  </si>
  <si>
    <t>乌热姑丽·吐尔洪</t>
  </si>
  <si>
    <t>653121*********32X</t>
  </si>
  <si>
    <t>651****8963</t>
  </si>
  <si>
    <t>努尔阿米娜·吐尔逊</t>
  </si>
  <si>
    <t>651****1118</t>
  </si>
  <si>
    <t>阿依提拉·吐鲁洪</t>
  </si>
  <si>
    <t>651****4319</t>
  </si>
  <si>
    <t>比力克孜·纳斯尔</t>
  </si>
  <si>
    <t>653121*********721</t>
  </si>
  <si>
    <t>651****3599</t>
  </si>
  <si>
    <t>阿米乃·麦麦提</t>
  </si>
  <si>
    <t>651****9821</t>
  </si>
  <si>
    <t>热依汉姑丽·托合提</t>
  </si>
  <si>
    <t>653121*********726</t>
  </si>
  <si>
    <t>651****0832</t>
  </si>
  <si>
    <t>买尼沙古丽·吐尔逊</t>
  </si>
  <si>
    <t>653101*********420</t>
  </si>
  <si>
    <t>651****8438</t>
  </si>
  <si>
    <t>艾克拜尔·阿布力克木</t>
  </si>
  <si>
    <t>653101*********898</t>
  </si>
  <si>
    <t>651****9843</t>
  </si>
  <si>
    <t>阿孜古·吐逊</t>
  </si>
  <si>
    <t xml:space="preserve">女 </t>
  </si>
  <si>
    <t>653****24641</t>
  </si>
  <si>
    <t>阿比迪古丽·阿卜拉</t>
  </si>
  <si>
    <t>653121*********621</t>
  </si>
  <si>
    <t>651****7361</t>
  </si>
  <si>
    <t>古丽米热·麦麦提</t>
  </si>
  <si>
    <t>653121*********304</t>
  </si>
  <si>
    <t>651****0276</t>
  </si>
  <si>
    <t>阿西古丽·奥力麦麦提</t>
  </si>
  <si>
    <t>653123*********222</t>
  </si>
  <si>
    <t>653****37436</t>
  </si>
  <si>
    <t>阿布都外力·吐尔逊</t>
  </si>
  <si>
    <t>653121*********918</t>
  </si>
  <si>
    <t>651****2576</t>
  </si>
  <si>
    <t>祖丽胡马尔·斯德克</t>
  </si>
  <si>
    <t>651****1753</t>
  </si>
  <si>
    <t>玉素普·阿布力米提</t>
  </si>
  <si>
    <t>653022*********472</t>
  </si>
  <si>
    <t>653****81856</t>
  </si>
  <si>
    <t>阿力木·麦麦提</t>
  </si>
  <si>
    <t>653129*********455</t>
  </si>
  <si>
    <t>653****68613</t>
  </si>
  <si>
    <t>布阿衣先木·艾买提</t>
  </si>
  <si>
    <t>653****13772</t>
  </si>
  <si>
    <t>麦麦吐逊·吾斯音</t>
  </si>
  <si>
    <t>653101*********250</t>
  </si>
  <si>
    <t>653****99640</t>
  </si>
  <si>
    <t>阿卜杜克热木·阿卜杜麦吉提</t>
  </si>
  <si>
    <t>653122*********619</t>
  </si>
  <si>
    <t>651****5691</t>
  </si>
  <si>
    <t>艾合麦提江·约麦尔</t>
  </si>
  <si>
    <t>653121*********51X</t>
  </si>
  <si>
    <t>651****8122</t>
  </si>
  <si>
    <t xml:space="preserve">布祖拉·沙吾提                                                                                                                                                                                                                     </t>
  </si>
  <si>
    <t>653126*********322</t>
  </si>
  <si>
    <t>653****18398</t>
  </si>
  <si>
    <t>热萨莱提·伊米提</t>
  </si>
  <si>
    <t>652925*********727</t>
  </si>
  <si>
    <t>650****34862</t>
  </si>
  <si>
    <t>阿不都吾甫尔·麦麦提沙吾提</t>
  </si>
  <si>
    <t>653****26542</t>
  </si>
  <si>
    <t>乃比江·麦麦提</t>
  </si>
  <si>
    <t>653****12588</t>
  </si>
  <si>
    <t>努尔顿·阿布来提</t>
  </si>
  <si>
    <t>653125*********854</t>
  </si>
  <si>
    <t>651****1180</t>
  </si>
  <si>
    <t>热孜宛古丽·伊则木</t>
  </si>
  <si>
    <t>653121*********229</t>
  </si>
  <si>
    <t>651****8185</t>
  </si>
  <si>
    <t>阿吉古丽·喀斯木</t>
  </si>
  <si>
    <t>653121*********642</t>
  </si>
  <si>
    <t>651****9127</t>
  </si>
  <si>
    <t>肉扎吉·艾尔肯</t>
  </si>
  <si>
    <t>651****2913</t>
  </si>
  <si>
    <t>艾合麦提江·喀迪热</t>
  </si>
  <si>
    <t>653123*********498</t>
  </si>
  <si>
    <t>651****9213</t>
  </si>
  <si>
    <t>马依拉·巴拉提</t>
  </si>
  <si>
    <t>653121*********16X</t>
  </si>
  <si>
    <t>651****8157</t>
  </si>
  <si>
    <t>艾力亚·吾斯曼</t>
  </si>
  <si>
    <t>653101*********834</t>
  </si>
  <si>
    <t>651****0877</t>
  </si>
  <si>
    <t>麦麦提托合提·乌麦尔</t>
  </si>
  <si>
    <t>653121*********311</t>
  </si>
  <si>
    <t>651****8781</t>
  </si>
  <si>
    <t>布威杰尔古丽·艾合麦提</t>
  </si>
  <si>
    <t>653123*********489</t>
  </si>
  <si>
    <t>653****70264</t>
  </si>
  <si>
    <t>麦麦提玉苏甫·麦麦提敏</t>
  </si>
  <si>
    <t>653121*********059</t>
  </si>
  <si>
    <t>653****26130</t>
  </si>
  <si>
    <t>托合提古丽·努尔</t>
  </si>
  <si>
    <t>653121*********144</t>
  </si>
  <si>
    <t>651****9262</t>
  </si>
  <si>
    <t>吾布力江·麦麦提</t>
  </si>
  <si>
    <t>653****08782</t>
  </si>
  <si>
    <t>阿布都瓦斯提·阿玉甫</t>
  </si>
  <si>
    <t>653125*********092</t>
  </si>
  <si>
    <t>651****4177</t>
  </si>
  <si>
    <t>麦合木提江·阿卜拉</t>
  </si>
  <si>
    <t>651****1711</t>
  </si>
  <si>
    <t>吐尼沙姑丽·托胡提</t>
  </si>
  <si>
    <t>653121*********547</t>
  </si>
  <si>
    <t>651****1232</t>
  </si>
  <si>
    <t>艾克拜尔江·麦麦提托乎提</t>
  </si>
  <si>
    <t>653121*********315</t>
  </si>
  <si>
    <t>653****42994</t>
  </si>
  <si>
    <t>达吾提·托合提</t>
  </si>
  <si>
    <t>653123*********137</t>
  </si>
  <si>
    <t>651****2455</t>
  </si>
  <si>
    <t>居麦·阿卜杜克热木</t>
  </si>
  <si>
    <t>651****9709</t>
  </si>
  <si>
    <t>阿不力克木·图尔荪</t>
  </si>
  <si>
    <t>653121*********391</t>
  </si>
  <si>
    <t>651****3807</t>
  </si>
  <si>
    <t>阿皮丹穆·吾布力哈斯穆</t>
  </si>
  <si>
    <t>653121*********244</t>
  </si>
  <si>
    <t>651****7857</t>
  </si>
  <si>
    <t>阿卜杜热合曼·台外库力</t>
  </si>
  <si>
    <t>653121*********139</t>
  </si>
  <si>
    <t>651****1435</t>
  </si>
  <si>
    <t>艾合麦提江·塔伊尔</t>
  </si>
  <si>
    <t>653024*********210</t>
  </si>
  <si>
    <t>653****52180</t>
  </si>
  <si>
    <t>艾麦提江·吾普尔</t>
  </si>
  <si>
    <t>653****15863</t>
  </si>
  <si>
    <t>尼丽帕尔·麦麦提吐尔逊</t>
  </si>
  <si>
    <t>653121*********725</t>
  </si>
  <si>
    <t>651****2000</t>
  </si>
  <si>
    <t>古再丽努尔·阿卜力米提</t>
  </si>
  <si>
    <t>653121*********123</t>
  </si>
  <si>
    <t>651****4722</t>
  </si>
  <si>
    <t>莫敏·阿西木</t>
  </si>
  <si>
    <t>653122*********317</t>
  </si>
  <si>
    <t>651****1163</t>
  </si>
  <si>
    <t>吐提姑·艾尔肯</t>
  </si>
  <si>
    <t>653101*********441</t>
  </si>
  <si>
    <t>651****1160</t>
  </si>
  <si>
    <t>阿依夏木古丽·图尔迪</t>
  </si>
  <si>
    <t>651****2639</t>
  </si>
  <si>
    <t>阿依谢姆古丽·奥布力</t>
  </si>
  <si>
    <t>651****9485</t>
  </si>
  <si>
    <t>姑再丽努尔·买买吐逊</t>
  </si>
  <si>
    <t>653****91078</t>
  </si>
  <si>
    <t>姑力巴哈·麦麦提热依木</t>
  </si>
  <si>
    <t>653101*********90X</t>
  </si>
  <si>
    <t>651****6015</t>
  </si>
  <si>
    <t>吾热依木·喀热</t>
  </si>
  <si>
    <t>653123*********435</t>
  </si>
  <si>
    <t>653****66986</t>
  </si>
  <si>
    <t>古莱姆代尔·艾海提</t>
  </si>
  <si>
    <t>653****48424</t>
  </si>
  <si>
    <t>麦尔比耶·伊卜拉伊木</t>
  </si>
  <si>
    <t>653021*********447</t>
  </si>
  <si>
    <t>653****487516</t>
  </si>
  <si>
    <t>希尔艾力·麦麦提</t>
  </si>
  <si>
    <t>653122*********511</t>
  </si>
  <si>
    <t>651****0849</t>
  </si>
  <si>
    <t>木克凯代斯·阿布力孜</t>
  </si>
  <si>
    <t>651****4709</t>
  </si>
  <si>
    <t>阿不都吾布尔·麦麦提艾力</t>
  </si>
  <si>
    <t>653****31820</t>
  </si>
  <si>
    <t>艾可然木·艾尼瓦尔</t>
  </si>
  <si>
    <t>653****74202</t>
  </si>
  <si>
    <t>莫明江·毛拉克</t>
  </si>
  <si>
    <t>653101*********835</t>
  </si>
  <si>
    <t>651****9653</t>
  </si>
  <si>
    <t>穆合塔尔·艾麦提</t>
  </si>
  <si>
    <t>653121*********215</t>
  </si>
  <si>
    <t>651****8889</t>
  </si>
  <si>
    <t>马依努尔·阿布都热依穆</t>
  </si>
  <si>
    <t>653121*********349</t>
  </si>
  <si>
    <t>651****1212</t>
  </si>
  <si>
    <t>马木提江·排尔哈提</t>
  </si>
  <si>
    <t>651****7018</t>
  </si>
  <si>
    <t>阿不都吉力力·艾力</t>
  </si>
  <si>
    <t>653101*********458</t>
  </si>
  <si>
    <t>651****0279</t>
  </si>
  <si>
    <t>楚文霞</t>
  </si>
  <si>
    <t>622301*********327</t>
  </si>
  <si>
    <t>653****50830</t>
  </si>
  <si>
    <t>帕海热丁·吾布力卡斯木</t>
  </si>
  <si>
    <t>653****86533</t>
  </si>
  <si>
    <t>阿卜杜赛米·麦合苏木</t>
  </si>
  <si>
    <t>653121*********810</t>
  </si>
  <si>
    <t>653****88435</t>
  </si>
  <si>
    <t>龙红慧</t>
  </si>
  <si>
    <t>500236*********708</t>
  </si>
  <si>
    <t>653****531305</t>
  </si>
  <si>
    <t>亚力坤江·阿布力米提</t>
  </si>
  <si>
    <t>653121*********957</t>
  </si>
  <si>
    <t>651****8512</t>
  </si>
  <si>
    <t>努尔艾力·吐尔逊</t>
  </si>
  <si>
    <t>653121*********732</t>
  </si>
  <si>
    <t>653****16376</t>
  </si>
  <si>
    <t>艾麦提·斯迪克</t>
  </si>
  <si>
    <t>653121*********318</t>
  </si>
  <si>
    <t>651****9428</t>
  </si>
  <si>
    <t>买尔旦·买买吐逊</t>
  </si>
  <si>
    <t>653124*********617</t>
  </si>
  <si>
    <t>653****99105</t>
  </si>
  <si>
    <t>库尔班江·吐拉克</t>
  </si>
  <si>
    <t>653101*********879</t>
  </si>
  <si>
    <t>651****3872</t>
  </si>
  <si>
    <t>努尔麦麦提·苏来曼</t>
  </si>
  <si>
    <t>653125*********819</t>
  </si>
  <si>
    <t>651****1414</t>
  </si>
  <si>
    <t>萨那瓦尔·吐尔逊</t>
  </si>
  <si>
    <t>653126*********429</t>
  </si>
  <si>
    <t>651****7363</t>
  </si>
  <si>
    <t>如孜尼牙孜·吐拉普</t>
  </si>
  <si>
    <t>653125*********434</t>
  </si>
  <si>
    <t>653****23523</t>
  </si>
  <si>
    <t>阿布都米吉提·卡地尔</t>
  </si>
  <si>
    <t>653125*********478</t>
  </si>
  <si>
    <t>651****0167</t>
  </si>
  <si>
    <t>祖力皮亚·赛买提</t>
  </si>
  <si>
    <t>653101*********221</t>
  </si>
  <si>
    <t>653****51932</t>
  </si>
  <si>
    <t>653****74989</t>
  </si>
  <si>
    <t>阿卜杜萨拉木·阿扎提</t>
  </si>
  <si>
    <t>653121*********013</t>
  </si>
  <si>
    <t>653****51263</t>
  </si>
  <si>
    <t>阿西姑丽·吾斯曼</t>
  </si>
  <si>
    <t>653121*********284</t>
  </si>
  <si>
    <t>651****8799</t>
  </si>
  <si>
    <t>阿依努尔·亚森</t>
  </si>
  <si>
    <t>653121*********528</t>
  </si>
  <si>
    <t>651****2251</t>
  </si>
  <si>
    <t>卡斯木江·努尔</t>
  </si>
  <si>
    <t>653101*********434</t>
  </si>
  <si>
    <t>651****8772</t>
  </si>
  <si>
    <t>麦麦提敏·艾散</t>
  </si>
  <si>
    <t>653121*********359</t>
  </si>
  <si>
    <t>653****32773</t>
  </si>
  <si>
    <t>麦麦图尔荪江·太外库力</t>
  </si>
  <si>
    <t>653121*********63X</t>
  </si>
  <si>
    <t>651****2073</t>
  </si>
  <si>
    <t>伊卜拉伊木江·麦麦提</t>
  </si>
  <si>
    <t>653121*********515</t>
  </si>
  <si>
    <t>653****06754</t>
  </si>
  <si>
    <t>阿卜杜赛麦提·柯尤木</t>
  </si>
  <si>
    <t>653121*********993</t>
  </si>
  <si>
    <t>651****4202</t>
  </si>
  <si>
    <t>阿依努尔·马穆提</t>
  </si>
  <si>
    <t>651****3332</t>
  </si>
  <si>
    <t>阿依则姆古丽·伊米提</t>
  </si>
  <si>
    <t>653121*********523</t>
  </si>
  <si>
    <t>651****2270</t>
  </si>
  <si>
    <t>阿力木·马木提</t>
  </si>
  <si>
    <t>653121*********517</t>
  </si>
  <si>
    <t>651****1645</t>
  </si>
  <si>
    <t>吐尔逊江·沙迪克</t>
  </si>
  <si>
    <t>653121*********510</t>
  </si>
  <si>
    <t>651****4528</t>
  </si>
  <si>
    <t>麦合木提江·伊盖木拜尔迪</t>
  </si>
  <si>
    <t>653121*********635</t>
  </si>
  <si>
    <t>651****3936</t>
  </si>
  <si>
    <t>再娜普古丽·阿卜杜日依木</t>
  </si>
  <si>
    <t>651****5782</t>
  </si>
  <si>
    <t>吐达吉·吐尔逊</t>
  </si>
  <si>
    <t>653****52181</t>
  </si>
  <si>
    <t>阿布都热合曼·玉素甫</t>
  </si>
  <si>
    <t>653101*********811</t>
  </si>
  <si>
    <t>651****7935</t>
  </si>
  <si>
    <t>托合提卡日·阿力穆</t>
  </si>
  <si>
    <t>653121*********574</t>
  </si>
  <si>
    <t>651****2665</t>
  </si>
  <si>
    <t>穆开热姆·艾尼</t>
  </si>
  <si>
    <t>653101*********060</t>
  </si>
  <si>
    <t>653****37759</t>
  </si>
  <si>
    <t>希尔艾力·吾拉木</t>
  </si>
  <si>
    <t>653122*********118</t>
  </si>
  <si>
    <t>653****05470</t>
  </si>
  <si>
    <t>麦尔旦·图荪</t>
  </si>
  <si>
    <t>653123*********413</t>
  </si>
  <si>
    <t>653****78337</t>
  </si>
  <si>
    <t>阿布力米提·阿布力克木</t>
  </si>
  <si>
    <t>653101*********05X</t>
  </si>
  <si>
    <t>651****0022</t>
  </si>
  <si>
    <t>努尔阿米乃姆·阿卜力孜</t>
  </si>
  <si>
    <t>653128*********129</t>
  </si>
  <si>
    <t>651****8442</t>
  </si>
  <si>
    <t>玉苏甫江·艾皮则</t>
  </si>
  <si>
    <t>653121*********815</t>
  </si>
  <si>
    <t>651****9122</t>
  </si>
  <si>
    <t>努尔阿米娜·卡孜</t>
  </si>
  <si>
    <t>653101*********048</t>
  </si>
  <si>
    <t>651****6218</t>
  </si>
  <si>
    <t>曼纳普·阿不都沙拉木</t>
  </si>
  <si>
    <t>653101*********438</t>
  </si>
  <si>
    <t>651****6720</t>
  </si>
  <si>
    <t>麦麦提图尔荪·吐尔洪</t>
  </si>
  <si>
    <t>653101*********45X</t>
  </si>
  <si>
    <t>651****6752</t>
  </si>
  <si>
    <t>赛尼姑丽·吐尔逊</t>
  </si>
  <si>
    <t>653****77187</t>
  </si>
  <si>
    <t>麦麦提吐尔逊·阿布都热依木</t>
  </si>
  <si>
    <t>653101*********831</t>
  </si>
  <si>
    <t>651****2420</t>
  </si>
  <si>
    <t>阿布都热合曼·阿布力孜</t>
  </si>
  <si>
    <t>653****04397</t>
  </si>
  <si>
    <t>艾克拜尔江·阿布都吾甫尔</t>
  </si>
  <si>
    <t>653101*********23X</t>
  </si>
  <si>
    <t>653****86365</t>
  </si>
  <si>
    <t>月热姑丽·萨吾提</t>
  </si>
  <si>
    <t>653101*********486</t>
  </si>
  <si>
    <t>651****5600</t>
  </si>
  <si>
    <t>月仁沙·吐尔逊</t>
  </si>
  <si>
    <t>653****38183</t>
  </si>
  <si>
    <t>阿米乃·伊马木</t>
  </si>
  <si>
    <t>653****36496</t>
  </si>
  <si>
    <t>如则·阿卜杜瓦伊提</t>
  </si>
  <si>
    <t>653121*********031</t>
  </si>
  <si>
    <t>653****26675</t>
  </si>
  <si>
    <t>斯马依江·阿布都克力穆</t>
  </si>
  <si>
    <t>653121*********23X</t>
  </si>
  <si>
    <t>651****5345</t>
  </si>
  <si>
    <t>艾麦提江·麦麦提</t>
  </si>
  <si>
    <t>653121*********211</t>
  </si>
  <si>
    <t>651****4376</t>
  </si>
  <si>
    <t>买买提托合达吉·塞台儿</t>
  </si>
  <si>
    <t>651****0587</t>
  </si>
  <si>
    <t>穆妮热·麦麦提</t>
  </si>
  <si>
    <t>653024*********22X</t>
  </si>
  <si>
    <t>651****5759</t>
  </si>
  <si>
    <t>热合曼·玉孙</t>
  </si>
  <si>
    <t>653130*********016</t>
  </si>
  <si>
    <t>651****0475</t>
  </si>
  <si>
    <t>阿卜杜艾尼·艾则孜</t>
  </si>
  <si>
    <t>653121*********256</t>
  </si>
  <si>
    <t>651****6674</t>
  </si>
  <si>
    <t>吐提姑丽·麦麦提吐尔逊</t>
  </si>
  <si>
    <t>653121*********286</t>
  </si>
  <si>
    <t>651****9175</t>
  </si>
  <si>
    <t>热孜万古力·吾布力阿西木</t>
  </si>
  <si>
    <t>653****89628</t>
  </si>
  <si>
    <t>布萨热姆·亚森</t>
  </si>
  <si>
    <t>653122*********765</t>
  </si>
  <si>
    <t>651****1168</t>
  </si>
  <si>
    <t>古兰拜尔·依米提</t>
  </si>
  <si>
    <t>651****4536</t>
  </si>
  <si>
    <t>奥布力喀斯木·达伍提</t>
  </si>
  <si>
    <t>651****7631</t>
  </si>
  <si>
    <t>巴哈尔姑·马木提</t>
  </si>
  <si>
    <t>651****8014</t>
  </si>
  <si>
    <t>木热阿迪力江·吾守尔</t>
  </si>
  <si>
    <t>653101*********430</t>
  </si>
  <si>
    <t>651****4959</t>
  </si>
  <si>
    <t>热娜古丽·奥布力喀斯木</t>
  </si>
  <si>
    <t>653123*********748</t>
  </si>
  <si>
    <t>653****11026</t>
  </si>
  <si>
    <t>布阿依谢姆·麦麦提图尔荪</t>
  </si>
  <si>
    <t>653****89048</t>
  </si>
  <si>
    <t>热娜古丽·居麦</t>
  </si>
  <si>
    <t>653123*********924</t>
  </si>
  <si>
    <t>651****1007</t>
  </si>
  <si>
    <t>麦麦提吐尔洪·沙吾提江</t>
  </si>
  <si>
    <t>651****7136</t>
  </si>
  <si>
    <t>帕提姑丽·于麦尔</t>
  </si>
  <si>
    <t>651****3424</t>
  </si>
  <si>
    <t>伊敏·热合曼</t>
  </si>
  <si>
    <t>653122*********018</t>
  </si>
  <si>
    <t>651****6489</t>
  </si>
  <si>
    <t>米日古丽·阿克其</t>
  </si>
  <si>
    <t>653101*********643</t>
  </si>
  <si>
    <t>651****4060</t>
  </si>
  <si>
    <t>阿布都黑力力·阿布都艾尼</t>
  </si>
  <si>
    <t>653101*********618</t>
  </si>
  <si>
    <t>651****5461</t>
  </si>
  <si>
    <t>艾尼瓦尔·麦麦提依明</t>
  </si>
  <si>
    <t>653128*********277</t>
  </si>
  <si>
    <t>653****65404</t>
  </si>
  <si>
    <t>布威则热古丽·拜科日</t>
  </si>
  <si>
    <t>651****7387</t>
  </si>
  <si>
    <t>艾力江·艾尔肯</t>
  </si>
  <si>
    <t>653121*********917</t>
  </si>
  <si>
    <t>651****8649</t>
  </si>
  <si>
    <t>奥布力喀斯木·毛拉艾合麦提</t>
  </si>
  <si>
    <t>653123*********719</t>
  </si>
  <si>
    <t>653****18062</t>
  </si>
  <si>
    <t>653101*********832</t>
  </si>
  <si>
    <t>653****32110</t>
  </si>
  <si>
    <t>茹仙姑·亚森</t>
  </si>
  <si>
    <t>653****84317</t>
  </si>
  <si>
    <t>努尔艾力·艾则孜</t>
  </si>
  <si>
    <t>653122*********456</t>
  </si>
  <si>
    <t>651****3393</t>
  </si>
  <si>
    <t>穆萨·咯日</t>
  </si>
  <si>
    <t>653121*********117</t>
  </si>
  <si>
    <t>651****2481</t>
  </si>
  <si>
    <t>阿卜拉江·玉苏普</t>
  </si>
  <si>
    <t>653121*********618</t>
  </si>
  <si>
    <t>651****8676</t>
  </si>
  <si>
    <t>伊斯拉木·伊斯马伊力</t>
  </si>
  <si>
    <t>653121*********915</t>
  </si>
  <si>
    <t>653****45703</t>
  </si>
  <si>
    <t>艾则孜江·奥布力</t>
  </si>
  <si>
    <t>653121*********755</t>
  </si>
  <si>
    <t>651****1473</t>
  </si>
  <si>
    <t>买买提依明·阿布都热合曼</t>
  </si>
  <si>
    <t>651****8494</t>
  </si>
  <si>
    <t>阿卜杜热合曼·麦麦提</t>
  </si>
  <si>
    <t>653122*********412</t>
  </si>
  <si>
    <t>651****5572</t>
  </si>
  <si>
    <t>麦合木提·麦麦提伊敏</t>
  </si>
  <si>
    <t>653123*********173</t>
  </si>
  <si>
    <t>651****4019</t>
  </si>
  <si>
    <t>阿力穆·麦海提</t>
  </si>
  <si>
    <t>653121*********134</t>
  </si>
  <si>
    <t>651****9979</t>
  </si>
  <si>
    <t>阿卜杜拉·阿伍提</t>
  </si>
  <si>
    <t>653122*********399</t>
  </si>
  <si>
    <t>651****2691</t>
  </si>
  <si>
    <t>姑丽仙·买买提</t>
  </si>
  <si>
    <t>653126*********321</t>
  </si>
  <si>
    <t>651****8055</t>
  </si>
  <si>
    <t>艾则提吾麦热·如则</t>
  </si>
  <si>
    <t>651****8686</t>
  </si>
  <si>
    <t>帕提麦·米尔孜牙克甫</t>
  </si>
  <si>
    <t>651****1665</t>
  </si>
  <si>
    <t>马木提·托合提</t>
  </si>
  <si>
    <t>653123*********157</t>
  </si>
  <si>
    <t>653****28296</t>
  </si>
  <si>
    <t>阿布都克里木·亚森</t>
  </si>
  <si>
    <t>653101*********053</t>
  </si>
  <si>
    <t>651****0828</t>
  </si>
  <si>
    <t>热合曼·麦麦提</t>
  </si>
  <si>
    <t>653121*********713</t>
  </si>
  <si>
    <t>651****9397</t>
  </si>
  <si>
    <t>热依汉古丽·如孜</t>
  </si>
  <si>
    <t>653121*********222</t>
  </si>
  <si>
    <t>651****3338</t>
  </si>
  <si>
    <t>买买提吐尔洪·卡得尔</t>
  </si>
  <si>
    <t>653101*********07X</t>
  </si>
  <si>
    <t>651****0698</t>
  </si>
  <si>
    <t>肉孜卡热·吐尔洪</t>
  </si>
  <si>
    <t>653101*********033</t>
  </si>
  <si>
    <t>653****57586</t>
  </si>
  <si>
    <t>阿勒米热·阿不力米提</t>
  </si>
  <si>
    <t>651****2504</t>
  </si>
  <si>
    <t>阿布都热衣木·麦麦提吐尔逊</t>
  </si>
  <si>
    <t>653101*********859</t>
  </si>
  <si>
    <t>653****41431</t>
  </si>
  <si>
    <t>买买提吐尔洪·艾力</t>
  </si>
  <si>
    <t>653101*********211</t>
  </si>
  <si>
    <t>653****63506</t>
  </si>
  <si>
    <t>兰天宇</t>
  </si>
  <si>
    <t>653124*********619</t>
  </si>
  <si>
    <t>653****32353</t>
  </si>
  <si>
    <t xml:space="preserve">麦尔哈巴·麦麦提                        </t>
  </si>
  <si>
    <t>651****9924</t>
  </si>
  <si>
    <t>陈智豪</t>
  </si>
  <si>
    <t>656****96187</t>
  </si>
  <si>
    <t>阿布都克依木江·阿木提</t>
  </si>
  <si>
    <t>651****3104</t>
  </si>
  <si>
    <t>热依拉·买买提艾力</t>
  </si>
  <si>
    <t>653101*********228</t>
  </si>
  <si>
    <t>651****5551</t>
  </si>
  <si>
    <t>艾比布拉·艾海提</t>
  </si>
  <si>
    <t>653****00300</t>
  </si>
  <si>
    <t>努尔艾合买提·木合太</t>
  </si>
  <si>
    <t>651****6874</t>
  </si>
  <si>
    <t>托合塔吉·阿布来提</t>
  </si>
  <si>
    <t>653121*********010</t>
  </si>
  <si>
    <t>651****1614</t>
  </si>
  <si>
    <t>伊迪热司·艾比布拉</t>
  </si>
  <si>
    <t>653127*********538</t>
  </si>
  <si>
    <t>651****1121</t>
  </si>
  <si>
    <t>艾丽米姑丽·图尔迪</t>
  </si>
  <si>
    <t>653121*********648</t>
  </si>
  <si>
    <t>651****6541</t>
  </si>
  <si>
    <t>依力哈木江·斯马义</t>
  </si>
  <si>
    <t>653128*********919</t>
  </si>
  <si>
    <t>653****94823</t>
  </si>
  <si>
    <t>不佐拉古·玉素因</t>
  </si>
  <si>
    <t>651****6296</t>
  </si>
  <si>
    <t>阿卜杜外力·如则</t>
  </si>
  <si>
    <t>653121*********615</t>
  </si>
  <si>
    <t>亚生·艾孜孜</t>
  </si>
  <si>
    <t>653101*********476</t>
  </si>
  <si>
    <t>651****7251</t>
  </si>
  <si>
    <t>库都斯·阿布都赛麦提</t>
  </si>
  <si>
    <t>653125*********835</t>
  </si>
  <si>
    <t>653****94079</t>
  </si>
  <si>
    <t>米热班姑丽·乌斯音</t>
  </si>
  <si>
    <t>653121*********345</t>
  </si>
  <si>
    <t>651****8493</t>
  </si>
  <si>
    <t>买买沙里·巴克</t>
  </si>
  <si>
    <t>651****5077</t>
  </si>
  <si>
    <t>达吾提·喀迪尔</t>
  </si>
  <si>
    <t>653125*********630</t>
  </si>
  <si>
    <t>653****43653</t>
  </si>
  <si>
    <t>麦麦提艾力·阿巴斯</t>
  </si>
  <si>
    <t>653121*********951</t>
  </si>
  <si>
    <t>651****0681</t>
  </si>
  <si>
    <t>热依木江·米拉维丁</t>
  </si>
  <si>
    <t>651****2939</t>
  </si>
  <si>
    <t>阿里木江·吾素尔</t>
  </si>
  <si>
    <t>653101*********93X</t>
  </si>
  <si>
    <t>651****4815</t>
  </si>
  <si>
    <t>阿力木·加马力</t>
  </si>
  <si>
    <t>653126*********692</t>
  </si>
  <si>
    <t>651****8968</t>
  </si>
  <si>
    <t>库地热提江·马木提</t>
  </si>
  <si>
    <t>653129*********313</t>
  </si>
  <si>
    <t>653****24860</t>
  </si>
  <si>
    <t>艾科拜尔·阿卜杜热合曼</t>
  </si>
  <si>
    <t>653122*********13X</t>
  </si>
  <si>
    <t>651****3924</t>
  </si>
  <si>
    <t>努尔麦麦提·吐鲁甫</t>
  </si>
  <si>
    <t>653126*********814</t>
  </si>
  <si>
    <t>651****3283</t>
  </si>
  <si>
    <t>吾布力卡斯木·阿布拉</t>
  </si>
  <si>
    <t>651****0586</t>
  </si>
  <si>
    <t>茹柯耶木·努尔买买提</t>
  </si>
  <si>
    <t>653127*********324</t>
  </si>
  <si>
    <t>652****97329</t>
  </si>
  <si>
    <t>阿不都乃比·吾吉</t>
  </si>
  <si>
    <t>653101*********11X</t>
  </si>
  <si>
    <t>651****6998</t>
  </si>
  <si>
    <t>祖莱古丽·牙库甫</t>
  </si>
  <si>
    <t>653101*********886</t>
  </si>
  <si>
    <t>653****54072</t>
  </si>
  <si>
    <t>苏来曼·麦麦提</t>
  </si>
  <si>
    <t>653123*********812</t>
  </si>
  <si>
    <t>654****34253</t>
  </si>
  <si>
    <t>阿拉帕提·麦麦提</t>
  </si>
  <si>
    <t>653128*********013</t>
  </si>
  <si>
    <t>阿斯亚·买买依力</t>
  </si>
  <si>
    <t>651****7013</t>
  </si>
  <si>
    <t>亚库甫卡热·肉孜</t>
  </si>
  <si>
    <t>653121*********91X</t>
  </si>
  <si>
    <t>提拉汗·斯迪克</t>
  </si>
  <si>
    <t>653125*********624</t>
  </si>
  <si>
    <t>651****6518</t>
  </si>
  <si>
    <t>艾孜提力·麦麦提依明</t>
  </si>
  <si>
    <t>653123*********515</t>
  </si>
  <si>
    <t>651****2962</t>
  </si>
  <si>
    <t>玉素甫·艾力</t>
  </si>
  <si>
    <t>653****11469</t>
  </si>
  <si>
    <t>阿卜杜克玉木·吾普热</t>
  </si>
  <si>
    <t>653123*********41X</t>
  </si>
  <si>
    <t>651****2891</t>
  </si>
  <si>
    <t>肉孜古.阿布力</t>
  </si>
  <si>
    <t>653****13469</t>
  </si>
  <si>
    <t>帕太姆·曼苏尔</t>
  </si>
  <si>
    <t>653122*********280</t>
  </si>
  <si>
    <t>651****1696</t>
  </si>
  <si>
    <t>麦麦吐尔逊·吾甫尔</t>
  </si>
  <si>
    <t>653121*********119</t>
  </si>
  <si>
    <t>651****8374</t>
  </si>
  <si>
    <t>安外尔·阿伍提</t>
  </si>
  <si>
    <t>653122*********417</t>
  </si>
  <si>
    <t>653****07384</t>
  </si>
  <si>
    <t>喀热罕·图如普</t>
  </si>
  <si>
    <t>653125*********838</t>
  </si>
  <si>
    <t>653****760445</t>
  </si>
  <si>
    <t>阿布都沙拉木·阿布都克热木</t>
  </si>
  <si>
    <t>653126*********813</t>
  </si>
  <si>
    <t>651****4370</t>
  </si>
  <si>
    <t>亚生卡日·吾麦尔</t>
  </si>
  <si>
    <t>653****21525</t>
  </si>
  <si>
    <t>阿卜杜艾尼·亚库普</t>
  </si>
  <si>
    <t>651****5855</t>
  </si>
  <si>
    <t>阿卜杜克热木江·图尔贡</t>
  </si>
  <si>
    <t>650****55327</t>
  </si>
  <si>
    <t>图尔贡·热合曼</t>
  </si>
  <si>
    <t>653128*********690</t>
  </si>
  <si>
    <t>651****2597</t>
  </si>
  <si>
    <t>吐尔逊姑丽·阿布力米提</t>
  </si>
  <si>
    <t>653121*********986</t>
  </si>
  <si>
    <t>651****5969</t>
  </si>
  <si>
    <t>米仁萨古丽·艾尼</t>
  </si>
  <si>
    <t>651****1633</t>
  </si>
  <si>
    <t>吐尔洪·艾麦提</t>
  </si>
  <si>
    <t>653121*********253</t>
  </si>
  <si>
    <t>651****2217</t>
  </si>
  <si>
    <t>伊拉木江·艾合买提</t>
  </si>
  <si>
    <t>651****4841</t>
  </si>
  <si>
    <t>阿力木江·买买提江</t>
  </si>
  <si>
    <t>653101*********059</t>
  </si>
  <si>
    <t>653****91305</t>
  </si>
  <si>
    <t>陈禄山</t>
  </si>
  <si>
    <t>622323*********818</t>
  </si>
  <si>
    <t>653****531285</t>
  </si>
  <si>
    <t>宋倩倩</t>
  </si>
  <si>
    <t>622201*********020</t>
  </si>
  <si>
    <t>653****919823</t>
  </si>
  <si>
    <t>牙森·努尔买合苏木</t>
  </si>
  <si>
    <t>653129*********491</t>
  </si>
  <si>
    <t>651****9855</t>
  </si>
  <si>
    <t>亚森·库尔班</t>
  </si>
  <si>
    <t>653122*********416</t>
  </si>
  <si>
    <t>651****5629</t>
  </si>
  <si>
    <t>依力哈木·图尔荪</t>
  </si>
  <si>
    <t>651****4097</t>
  </si>
  <si>
    <t>吐尔孙·吾斯曼</t>
  </si>
  <si>
    <t>653125*********831</t>
  </si>
  <si>
    <t>651****8489</t>
  </si>
  <si>
    <t>阿尔孜古丽·约斯音</t>
  </si>
  <si>
    <t>653****78543</t>
  </si>
  <si>
    <t>米丽凯姆·奥布力</t>
  </si>
  <si>
    <t>653122*********84X</t>
  </si>
  <si>
    <t>牛菡汐</t>
  </si>
  <si>
    <t>654223*********424</t>
  </si>
  <si>
    <t>653****609417</t>
  </si>
  <si>
    <t>阿卜杜柯尤木·穆合塔尔</t>
  </si>
  <si>
    <t>653121*********933</t>
  </si>
  <si>
    <t>653****271956</t>
  </si>
  <si>
    <t>塔西卡热·艾来提</t>
  </si>
  <si>
    <t>653121*********930</t>
  </si>
  <si>
    <t>651****9826</t>
  </si>
  <si>
    <t xml:space="preserve">海仁萨· 图尔迪  </t>
  </si>
  <si>
    <t>651****1411</t>
  </si>
  <si>
    <t>木合特尔·吾斯曼</t>
  </si>
  <si>
    <t>653130*********776</t>
  </si>
  <si>
    <t>651****4986</t>
  </si>
  <si>
    <t>阿孜古力·热合曼</t>
  </si>
  <si>
    <t>651****9776</t>
  </si>
  <si>
    <t>塔依尔·米吉提</t>
  </si>
  <si>
    <t>653121*********235</t>
  </si>
  <si>
    <t>653****29020</t>
  </si>
  <si>
    <t>图尔贡·赫力木</t>
  </si>
  <si>
    <t>653121*********612</t>
  </si>
  <si>
    <t>651****4713</t>
  </si>
  <si>
    <t>买尔哈巴·阿不都克力木</t>
  </si>
  <si>
    <t>651****2614</t>
  </si>
  <si>
    <t>古丽巴哈尔·木台力甫</t>
  </si>
  <si>
    <t>651****1642</t>
  </si>
  <si>
    <t>图尔荪古丽·赛麦提</t>
  </si>
  <si>
    <t>653122*********745</t>
  </si>
  <si>
    <t>651****1874</t>
  </si>
  <si>
    <t>库尔班江·斯依提</t>
  </si>
  <si>
    <t>653129*********436</t>
  </si>
  <si>
    <t>651****1415</t>
  </si>
  <si>
    <t>布海力其古丽·麦麦提</t>
  </si>
  <si>
    <t>651****7509</t>
  </si>
  <si>
    <t>阿孜古丽·投合提</t>
  </si>
  <si>
    <t>653121*********223</t>
  </si>
  <si>
    <t>伊斯马伊力·阿尤普</t>
  </si>
  <si>
    <t>653128*********793</t>
  </si>
  <si>
    <t>651****3899</t>
  </si>
  <si>
    <t>阿力木热·克依木</t>
  </si>
  <si>
    <t>652123*********540</t>
  </si>
  <si>
    <t>651****5852</t>
  </si>
  <si>
    <t>亚库普江·阿卜莱孜</t>
  </si>
  <si>
    <t>653129*********891</t>
  </si>
  <si>
    <t>651****7925</t>
  </si>
  <si>
    <t>布玛丽亚·塔希</t>
  </si>
  <si>
    <t>653129*********642</t>
  </si>
  <si>
    <t>651****6853</t>
  </si>
  <si>
    <t>阿尔孜古丽·麦麦提艾力</t>
  </si>
  <si>
    <t>653121*********147</t>
  </si>
  <si>
    <t>651****5560</t>
  </si>
  <si>
    <t>努尔妮萨·喀斯木</t>
  </si>
  <si>
    <t>653121*********921</t>
  </si>
  <si>
    <t>651****8029</t>
  </si>
  <si>
    <t>努尔阿米乃姆·塔依尔</t>
  </si>
  <si>
    <t>653121*********166</t>
  </si>
  <si>
    <t>651****9437</t>
  </si>
  <si>
    <t>艾瓦尔江·麦麦提</t>
  </si>
  <si>
    <t>653****12763</t>
  </si>
  <si>
    <t>莫太力甫·阿不都肉苏力</t>
  </si>
  <si>
    <t>651****6622</t>
  </si>
  <si>
    <t>阿斯姆古丽·图尔荪</t>
  </si>
  <si>
    <t>653121*********227</t>
  </si>
  <si>
    <t>651****7271</t>
  </si>
  <si>
    <t>吐尔逊·赛丁</t>
  </si>
  <si>
    <t>651****7022</t>
  </si>
  <si>
    <t>克热木江·阿仁</t>
  </si>
  <si>
    <t>653121*********814</t>
  </si>
  <si>
    <t>651****6808</t>
  </si>
  <si>
    <t>麦麦提·阿卜杜热伊木</t>
  </si>
  <si>
    <t>651****439</t>
  </si>
  <si>
    <t>阿热孜姑丽·吐尔逊</t>
  </si>
  <si>
    <t>651****0804</t>
  </si>
  <si>
    <t>阿布都吾甫尔·穆合塔尔</t>
  </si>
  <si>
    <t>653121*********416</t>
  </si>
  <si>
    <t>651****6773</t>
  </si>
  <si>
    <t>肉孜·库尔班</t>
  </si>
  <si>
    <t>653****306277</t>
  </si>
  <si>
    <t>艾克热木江·艾斯凯尔</t>
  </si>
  <si>
    <t>653****58182</t>
  </si>
  <si>
    <t>努尔比耶·合力力</t>
  </si>
  <si>
    <t>651****9977</t>
  </si>
  <si>
    <t>阿不都外力·玉素甫</t>
  </si>
  <si>
    <t>653****79726</t>
  </si>
  <si>
    <t>库热西·热合曼</t>
  </si>
  <si>
    <t>653121*********937</t>
  </si>
  <si>
    <t>古兰白尔·木塔力甫</t>
  </si>
  <si>
    <t>651****3725</t>
  </si>
  <si>
    <t>阿卜杜哈力克江·喀迪尔</t>
  </si>
  <si>
    <t>653121*********230</t>
  </si>
  <si>
    <t>651****7394</t>
  </si>
  <si>
    <t>热夏提·太外库力</t>
  </si>
  <si>
    <t>653121*********138</t>
  </si>
  <si>
    <t>马丽姑·木沙</t>
  </si>
  <si>
    <t>653101*********622</t>
  </si>
  <si>
    <t>651****1678</t>
  </si>
  <si>
    <t>阿依提拉·喀日</t>
  </si>
  <si>
    <t>653122*********467</t>
  </si>
  <si>
    <t>651****3202</t>
  </si>
  <si>
    <t>艾山江·麦麦提</t>
  </si>
  <si>
    <t>653121*********312</t>
  </si>
  <si>
    <t>651****5485</t>
  </si>
  <si>
    <t>阿力木江·艾克拜尔</t>
  </si>
  <si>
    <t>651****2378</t>
  </si>
  <si>
    <t>沙依阿巴斯·那买提</t>
  </si>
  <si>
    <t>653129*********316</t>
  </si>
  <si>
    <t>651****6139</t>
  </si>
  <si>
    <t>阿不都赛米·依马木</t>
  </si>
  <si>
    <t>651****8831</t>
  </si>
  <si>
    <t>阿卜杜热合曼·麦麦提敏</t>
  </si>
  <si>
    <t>653122*********316</t>
  </si>
  <si>
    <t>651****2080</t>
  </si>
  <si>
    <t>姑再努尔·吐尔逊</t>
  </si>
  <si>
    <t>651****9719</t>
  </si>
  <si>
    <t>莫明卡日·艾克拜尔</t>
  </si>
  <si>
    <t>653****63856</t>
  </si>
  <si>
    <t>麦合木提·喀日</t>
  </si>
  <si>
    <t>653121*********115</t>
  </si>
  <si>
    <t>651****3712</t>
  </si>
  <si>
    <t>麦麦提艾力·艾孜提艾力</t>
  </si>
  <si>
    <t>653121*********816</t>
  </si>
  <si>
    <t>651****4678</t>
  </si>
  <si>
    <t>艾克拜·艾尔肯</t>
  </si>
  <si>
    <t>653****30920</t>
  </si>
  <si>
    <t>阿伍提江·伊马木</t>
  </si>
  <si>
    <t>651****8312</t>
  </si>
  <si>
    <t>阿丽亚·阿不都克尤木</t>
  </si>
  <si>
    <t>653021*********248</t>
  </si>
  <si>
    <t>651****9234</t>
  </si>
  <si>
    <t>米尔艾合麦提·穆萨</t>
  </si>
  <si>
    <t>653121*********11X</t>
  </si>
  <si>
    <t>依马穆艾山·斯马依</t>
  </si>
  <si>
    <t>653121*********437</t>
  </si>
  <si>
    <t>651****8234</t>
  </si>
  <si>
    <t>阿迪力·祖农</t>
  </si>
  <si>
    <t>651****8284</t>
  </si>
  <si>
    <t>努尔阿米娜·萨吾尔</t>
  </si>
  <si>
    <t>653127*********684</t>
  </si>
  <si>
    <t>653****08687</t>
  </si>
  <si>
    <t>麦吾兰江·阿不都西库</t>
  </si>
  <si>
    <t>653****53312</t>
  </si>
  <si>
    <t>阿布都瓦力·阿布都热依木</t>
  </si>
  <si>
    <t>653****92413</t>
  </si>
  <si>
    <t>麦合木提江·努尔买买提</t>
  </si>
  <si>
    <t>651****0772</t>
  </si>
  <si>
    <t>阿卜杜拉·莫克木</t>
  </si>
  <si>
    <t>653****94073</t>
  </si>
  <si>
    <t>卡买尔艾力·伊明尔</t>
  </si>
  <si>
    <t>650105*********334</t>
  </si>
  <si>
    <t>653****978760</t>
  </si>
  <si>
    <t>艾沙·吐尔逊</t>
  </si>
  <si>
    <t>651****1718</t>
  </si>
  <si>
    <t>玉散·阿卜杜如苏力</t>
  </si>
  <si>
    <t>651****7986</t>
  </si>
  <si>
    <t>阿布都吾甫尔·艾山</t>
  </si>
  <si>
    <t>653121*********736</t>
  </si>
  <si>
    <t>651****4621</t>
  </si>
  <si>
    <t>阿地力·阿卜杜艾尼</t>
  </si>
  <si>
    <t>653****77374</t>
  </si>
  <si>
    <t>海尼沙姑丽·艾力</t>
  </si>
  <si>
    <t>651****8259</t>
  </si>
  <si>
    <t>张照龙</t>
  </si>
  <si>
    <t>653****67592</t>
  </si>
  <si>
    <t>杨义军</t>
  </si>
  <si>
    <t>654301*********612</t>
  </si>
  <si>
    <t>653****62566</t>
  </si>
  <si>
    <t>叶霞</t>
  </si>
  <si>
    <t>653123*********064</t>
  </si>
  <si>
    <t>653****55155</t>
  </si>
  <si>
    <t>*********</t>
  </si>
  <si>
    <t>****</t>
  </si>
  <si>
    <t>2025年4-5月高校毕业生个人社保补贴汇总花名册</t>
  </si>
  <si>
    <t>族别</t>
  </si>
  <si>
    <t>养老个人
缴纳部分</t>
  </si>
  <si>
    <t>医疗个人
缴纳部分</t>
  </si>
  <si>
    <t>失业个人
缴纳部分</t>
  </si>
  <si>
    <t>缴费所属时间</t>
  </si>
  <si>
    <t>个人申请金额</t>
  </si>
  <si>
    <t>社保卡绑定的银行卡</t>
  </si>
  <si>
    <t>毕业院校名称</t>
  </si>
  <si>
    <t>毕业时间</t>
  </si>
  <si>
    <t>已享受月数</t>
  </si>
  <si>
    <t>维吾尔族</t>
  </si>
  <si>
    <t>653101************9</t>
  </si>
  <si>
    <t>621785***********22</t>
  </si>
  <si>
    <t>新疆科技职业技术学院</t>
  </si>
  <si>
    <t>维族</t>
  </si>
  <si>
    <t>653226************4</t>
  </si>
  <si>
    <t>621797***********63</t>
  </si>
  <si>
    <t>新疆农业职业技术学院</t>
  </si>
  <si>
    <t>653125************8</t>
  </si>
  <si>
    <t>621797***********04</t>
  </si>
  <si>
    <t>维吾尔</t>
  </si>
  <si>
    <t>653121************1</t>
  </si>
  <si>
    <t>621797***********85</t>
  </si>
  <si>
    <t>新疆石河子职业技术学院</t>
  </si>
  <si>
    <t>汉族</t>
  </si>
  <si>
    <t>653127************9</t>
  </si>
  <si>
    <t>622823***********61</t>
  </si>
  <si>
    <t>653124************6</t>
  </si>
  <si>
    <t>621721***********91</t>
  </si>
  <si>
    <t>喀什大学</t>
  </si>
  <si>
    <t>652924************5</t>
  </si>
  <si>
    <t>622823***********67</t>
  </si>
  <si>
    <t>653122************7</t>
  </si>
  <si>
    <t>621287***********</t>
  </si>
  <si>
    <t>653122************6</t>
  </si>
  <si>
    <t>622823***********69</t>
  </si>
  <si>
    <t>合肥工业大学</t>
  </si>
  <si>
    <t>653130************1</t>
  </si>
  <si>
    <t>621785***********89</t>
  </si>
  <si>
    <t>长春理工大学</t>
  </si>
  <si>
    <t>653126************0</t>
  </si>
  <si>
    <t>621721***********96</t>
  </si>
  <si>
    <t>北京邮电大学</t>
  </si>
  <si>
    <t>653129************4</t>
  </si>
  <si>
    <t>新疆理工学院</t>
  </si>
  <si>
    <t>653123************7</t>
  </si>
  <si>
    <t>621721***********42</t>
  </si>
  <si>
    <t>新疆工程学院</t>
  </si>
  <si>
    <t>653101************7</t>
  </si>
  <si>
    <t>621785***********28</t>
  </si>
  <si>
    <t>新疆农业大学科学技术学院</t>
  </si>
  <si>
    <t>653124************3</t>
  </si>
  <si>
    <t>621721***********62</t>
  </si>
  <si>
    <t>西安电子科技大学</t>
  </si>
  <si>
    <t>622301************2</t>
  </si>
  <si>
    <t>621721***********76</t>
  </si>
  <si>
    <t>南昌工学院</t>
  </si>
  <si>
    <t>142731************2</t>
  </si>
  <si>
    <t>621721***********47</t>
  </si>
  <si>
    <t>653130************4</t>
  </si>
  <si>
    <t>湖南科技大学</t>
  </si>
  <si>
    <t>653101************6</t>
  </si>
  <si>
    <t>621721***********89</t>
  </si>
  <si>
    <t>肇庆学院</t>
  </si>
  <si>
    <t>632126************9</t>
  </si>
  <si>
    <t>621721***********13</t>
  </si>
  <si>
    <t>塔里木大学</t>
  </si>
  <si>
    <t>341222************2</t>
  </si>
  <si>
    <t>621721***********49</t>
  </si>
  <si>
    <t>重庆邮电大学移通学院</t>
  </si>
  <si>
    <t>653127************1</t>
  </si>
  <si>
    <t>622823***********66</t>
  </si>
  <si>
    <t>江苏大学京江学院</t>
  </si>
  <si>
    <t>622301************3</t>
  </si>
  <si>
    <t>陇东学院</t>
  </si>
  <si>
    <t>511321************9</t>
  </si>
  <si>
    <t>622823***********64</t>
  </si>
  <si>
    <t>四川轻化工大学</t>
  </si>
  <si>
    <t>621721***********26</t>
  </si>
  <si>
    <t>上海外国语大学</t>
  </si>
  <si>
    <t>653122************0</t>
  </si>
  <si>
    <t>621721***********12</t>
  </si>
  <si>
    <t>南京邮电大学</t>
  </si>
  <si>
    <t>653121************4</t>
  </si>
  <si>
    <t>621721***********33</t>
  </si>
  <si>
    <t>华南理工大学</t>
  </si>
  <si>
    <t>653129************7</t>
  </si>
  <si>
    <t>650106************1</t>
  </si>
  <si>
    <t>621785***********31</t>
  </si>
  <si>
    <t>653121************7</t>
  </si>
  <si>
    <t>621785***********40</t>
  </si>
  <si>
    <t>沈阳科技学院</t>
  </si>
  <si>
    <t>410482************2</t>
  </si>
  <si>
    <t>621721***********75</t>
  </si>
  <si>
    <t>620422************8</t>
  </si>
  <si>
    <t>621721***********65</t>
  </si>
  <si>
    <t>622322************X</t>
  </si>
  <si>
    <t>622823***********78</t>
  </si>
  <si>
    <t>伊犁师范大学</t>
  </si>
  <si>
    <t>500235************8</t>
  </si>
  <si>
    <t>622823***********77</t>
  </si>
  <si>
    <t>柯尔克孜族</t>
  </si>
  <si>
    <t>653024************2</t>
  </si>
  <si>
    <t>新疆师范大学</t>
  </si>
  <si>
    <t>500223************9</t>
  </si>
  <si>
    <t>622823***********74</t>
  </si>
  <si>
    <t>620522************5</t>
  </si>
  <si>
    <t>621721***********41</t>
  </si>
  <si>
    <t>653021************9</t>
  </si>
  <si>
    <t>621785***********97</t>
  </si>
  <si>
    <t>北京信息科技大学</t>
  </si>
  <si>
    <t>642224************1</t>
  </si>
  <si>
    <t>621721***********94</t>
  </si>
  <si>
    <t>620321************6</t>
  </si>
  <si>
    <t>621721***********35</t>
  </si>
  <si>
    <t>622425************8</t>
  </si>
  <si>
    <t>621721***********24</t>
  </si>
  <si>
    <t>341623************0</t>
  </si>
  <si>
    <t>621785***********13</t>
  </si>
  <si>
    <t>654222************8</t>
  </si>
  <si>
    <t>621785***********51</t>
  </si>
  <si>
    <t>653127************5</t>
  </si>
  <si>
    <t>652827************6</t>
  </si>
  <si>
    <t>621785***********44</t>
  </si>
  <si>
    <t>612301************6</t>
  </si>
  <si>
    <t>621721***********71</t>
  </si>
  <si>
    <t>653128************8</t>
  </si>
  <si>
    <t>621797***********58</t>
  </si>
  <si>
    <t>新疆财经大学</t>
  </si>
  <si>
    <t>622323************5</t>
  </si>
  <si>
    <t>621797***********99</t>
  </si>
  <si>
    <t>南京中医药大学</t>
  </si>
  <si>
    <t>621721***********02</t>
  </si>
  <si>
    <t>回族</t>
  </si>
  <si>
    <t>652322************3</t>
  </si>
  <si>
    <t>石河子大学</t>
  </si>
  <si>
    <t>广东工业大学</t>
  </si>
  <si>
    <t>653022************5</t>
  </si>
  <si>
    <t>622823***********62</t>
  </si>
  <si>
    <t>大连大学</t>
  </si>
  <si>
    <t>653001************8</t>
  </si>
  <si>
    <t>621467***********20</t>
  </si>
  <si>
    <t>山东财经大学</t>
  </si>
  <si>
    <t>411424************X</t>
  </si>
  <si>
    <t>621785***********88</t>
  </si>
  <si>
    <t>652822************7</t>
  </si>
  <si>
    <t xml:space="preserve">621721***********55
</t>
  </si>
  <si>
    <t>新疆农业大学</t>
  </si>
  <si>
    <t>621721***********73</t>
  </si>
  <si>
    <t>青岛工学院</t>
  </si>
  <si>
    <t>622301************7</t>
  </si>
  <si>
    <t>621467***********56</t>
  </si>
  <si>
    <t>420323************9</t>
  </si>
  <si>
    <t>621785***********50</t>
  </si>
  <si>
    <t>621785***********36</t>
  </si>
  <si>
    <t>新疆第二医学院</t>
  </si>
  <si>
    <t>653101************3</t>
  </si>
  <si>
    <t>621785***********86</t>
  </si>
  <si>
    <t>深圳职业技术学院</t>
  </si>
  <si>
    <t>塔吉克族</t>
  </si>
  <si>
    <t>653131************2</t>
  </si>
  <si>
    <t>621785***********85</t>
  </si>
  <si>
    <t>新疆维吾尔医学专科学校</t>
  </si>
  <si>
    <t>653121************0</t>
  </si>
  <si>
    <t>621797***********94</t>
  </si>
  <si>
    <t>653125************5</t>
  </si>
  <si>
    <t>621797***********76</t>
  </si>
  <si>
    <t>653124************1</t>
  </si>
  <si>
    <t>621797***********78</t>
  </si>
  <si>
    <t>653122************X</t>
  </si>
  <si>
    <t>653101************8</t>
  </si>
  <si>
    <t>621721***********77</t>
  </si>
  <si>
    <t>南京财经大学</t>
  </si>
  <si>
    <t>653101***********6</t>
  </si>
  <si>
    <t>新疆医科大学</t>
  </si>
  <si>
    <t>653101************X</t>
  </si>
  <si>
    <t>621785***********94</t>
  </si>
  <si>
    <t>新疆现代职业技术学院</t>
  </si>
  <si>
    <t>汉</t>
  </si>
  <si>
    <t>653123************6</t>
  </si>
  <si>
    <t>621785***********017</t>
  </si>
  <si>
    <t>新疆建设生产兵团兴新职业技术学院</t>
  </si>
  <si>
    <t>2024.6.20</t>
  </si>
  <si>
    <t>653125************9</t>
  </si>
  <si>
    <t>621791***********</t>
  </si>
  <si>
    <t>陕西航空职业技术学院</t>
  </si>
  <si>
    <t>塔依尔江·
吐尔逊</t>
  </si>
  <si>
    <t>653101************2</t>
  </si>
  <si>
    <t>621797***********06</t>
  </si>
  <si>
    <t>新疆工业职业技术学院</t>
  </si>
  <si>
    <t>622301************5</t>
  </si>
  <si>
    <t>622823***********72</t>
  </si>
  <si>
    <t>653101************4</t>
  </si>
  <si>
    <t>621797***********68</t>
  </si>
  <si>
    <t>乌鲁木齐职业大学</t>
  </si>
  <si>
    <t>伊犁职业技术学院</t>
  </si>
  <si>
    <t>维</t>
  </si>
  <si>
    <t>653122************1</t>
  </si>
  <si>
    <t>江南大学</t>
  </si>
  <si>
    <t>621721***********61</t>
  </si>
  <si>
    <t>江西理工大学</t>
  </si>
  <si>
    <t>昌吉学院</t>
  </si>
  <si>
    <t>621785***********92</t>
  </si>
  <si>
    <t>653101************0</t>
  </si>
  <si>
    <t>621785***********34</t>
  </si>
  <si>
    <t>653123************8</t>
  </si>
  <si>
    <t>621785***********49</t>
  </si>
  <si>
    <t>新疆科信职业技术学院</t>
  </si>
  <si>
    <t>新疆天山职业技术大学</t>
  </si>
  <si>
    <t>621785***********20</t>
  </si>
  <si>
    <t>新疆大学</t>
  </si>
  <si>
    <t>黑龙江民族职业学院</t>
  </si>
  <si>
    <t>653101************5</t>
  </si>
  <si>
    <t>621785***********32</t>
  </si>
  <si>
    <t>621785***********77</t>
  </si>
  <si>
    <t>650105************4</t>
  </si>
  <si>
    <t>北京理工大学珠海学院</t>
  </si>
  <si>
    <t>620523************8</t>
  </si>
  <si>
    <t>621721***********25</t>
  </si>
  <si>
    <t>甘肃财贸职业学院</t>
  </si>
  <si>
    <t>19月</t>
  </si>
  <si>
    <t>621797***********75</t>
  </si>
  <si>
    <t>新疆交通职业技术学院</t>
  </si>
  <si>
    <t>月</t>
  </si>
  <si>
    <t>653122************3</t>
  </si>
  <si>
    <t>新疆科技学院</t>
  </si>
  <si>
    <t>653101************1</t>
  </si>
  <si>
    <t>621785***********73</t>
  </si>
  <si>
    <t>博尔塔拉职业技术学院</t>
  </si>
  <si>
    <t>621297***********80</t>
  </si>
  <si>
    <t>621785***********66</t>
  </si>
  <si>
    <t>阿克苏职业技术学院</t>
  </si>
  <si>
    <t>653121************X</t>
  </si>
  <si>
    <t>621797***********26</t>
  </si>
  <si>
    <t>653122************2</t>
  </si>
  <si>
    <t>新疆职业大学</t>
  </si>
  <si>
    <t>621797***********27</t>
  </si>
  <si>
    <t>新疆建设职业技术学院</t>
  </si>
  <si>
    <t>621797***********29</t>
  </si>
  <si>
    <t>621785***********69</t>
  </si>
  <si>
    <t>昌吉职业技术学院</t>
  </si>
  <si>
    <t>621721***********90</t>
  </si>
  <si>
    <t>新疆现代职业技术学校</t>
  </si>
  <si>
    <t>622203***********33</t>
  </si>
  <si>
    <t>653121************2</t>
  </si>
  <si>
    <t>621785***********82</t>
  </si>
  <si>
    <t>653024************8</t>
  </si>
  <si>
    <t>621785***********07</t>
  </si>
  <si>
    <t>620422************5</t>
  </si>
  <si>
    <t>甘肃农业大学</t>
  </si>
  <si>
    <t>222/6/15</t>
  </si>
  <si>
    <t>653129************6</t>
  </si>
  <si>
    <t>621797***********72</t>
  </si>
  <si>
    <t>新疆应用职业技术学院</t>
  </si>
  <si>
    <t>610522************8</t>
  </si>
  <si>
    <t>621721***********70</t>
  </si>
  <si>
    <t>652301************4</t>
  </si>
  <si>
    <t>重庆艺术工程职业学院</t>
  </si>
  <si>
    <t>653121************6</t>
  </si>
  <si>
    <t>621797***********200</t>
  </si>
  <si>
    <t>652301************1</t>
  </si>
  <si>
    <t>621721***********99</t>
  </si>
  <si>
    <t>大连东软信息学院</t>
  </si>
  <si>
    <t>653124************X</t>
  </si>
  <si>
    <t>622203***********99</t>
  </si>
  <si>
    <t>653129************2</t>
  </si>
  <si>
    <t>621797***********91</t>
  </si>
  <si>
    <t>621785***********68</t>
  </si>
  <si>
    <t>511621************6</t>
  </si>
  <si>
    <t>621797***********50</t>
  </si>
  <si>
    <t>哈尔滨剑桥学院</t>
  </si>
  <si>
    <t>柯族</t>
  </si>
  <si>
    <t>653022************9</t>
  </si>
  <si>
    <t>622203***********53</t>
  </si>
  <si>
    <t>621225***********25</t>
  </si>
  <si>
    <t>新疆师范高等专科学校</t>
  </si>
  <si>
    <t>410184************X</t>
  </si>
  <si>
    <t>长沙民政职业技术学院</t>
  </si>
  <si>
    <t>621797***********849</t>
  </si>
  <si>
    <t>411527************0</t>
  </si>
  <si>
    <t>652325************6</t>
  </si>
  <si>
    <t>622626************X</t>
  </si>
  <si>
    <t>622823***********63</t>
  </si>
  <si>
    <t>622727************1</t>
  </si>
  <si>
    <t>653024************9</t>
  </si>
  <si>
    <t>************</t>
  </si>
  <si>
    <t>***********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</si>
</sst>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  <numFmt numFmtId="177" formatCode="0.00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color rgb="FF000000"/>
      <name val="Arial"/>
      <charset val="134"/>
    </font>
    <font>
      <b/>
      <sz val="16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0" fillId="0" borderId="0">
      <alignment vertical="center"/>
    </xf>
    <xf numFmtId="176" fontId="34" fillId="0" borderId="0">
      <alignment vertical="center"/>
    </xf>
    <xf numFmtId="0" fontId="34" fillId="0" borderId="0" applyProtection="0">
      <alignment vertical="center"/>
    </xf>
    <xf numFmtId="0" fontId="35" fillId="0" borderId="0" applyBorder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/>
    <xf numFmtId="0" fontId="36" fillId="0" borderId="0"/>
    <xf numFmtId="0" fontId="0" fillId="0" borderId="0">
      <alignment vertical="center"/>
    </xf>
    <xf numFmtId="0" fontId="34" fillId="0" borderId="0">
      <protection locked="0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31" fontId="5" fillId="0" borderId="4" xfId="0" applyNumberFormat="1" applyFont="1" applyFill="1" applyBorder="1" applyAlignment="1" applyProtection="1">
      <alignment horizontal="center" vertical="center" wrapText="1"/>
    </xf>
    <xf numFmtId="14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quotePrefix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6" xfId="50"/>
    <cellStyle name="常规 6 2" xfId="51"/>
    <cellStyle name="常规 2 2" xfId="52"/>
    <cellStyle name="常规 2 11 2 2" xfId="53"/>
    <cellStyle name="常规 10" xfId="54"/>
    <cellStyle name="常规 2 3" xfId="55"/>
    <cellStyle name="常规 10 2 2 2 2 2" xfId="56"/>
    <cellStyle name="常规 3" xfId="57"/>
    <cellStyle name="常规 4" xfId="58"/>
    <cellStyle name="常规_2012年1月缴费明细" xfId="59"/>
    <cellStyle name="常规 2" xfId="60"/>
    <cellStyle name="gcd" xfId="61"/>
    <cellStyle name="常规_请莎车填报" xfId="62"/>
    <cellStyle name="常规 8 2 2" xfId="63"/>
    <cellStyle name="常规_Sheet1" xfId="64"/>
    <cellStyle name="常规 4 2 2" xfId="65"/>
    <cellStyle name="常规 16" xfId="66"/>
    <cellStyle name="常规 17" xfId="67"/>
    <cellStyle name="常规 23" xfId="68"/>
    <cellStyle name="常规 196" xfId="69"/>
    <cellStyle name="常规 67" xfId="70"/>
    <cellStyle name="常规 63" xfId="71"/>
    <cellStyle name="常规 3 2" xfId="7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445</xdr:row>
      <xdr:rowOff>0</xdr:rowOff>
    </xdr:from>
    <xdr:to>
      <xdr:col>3</xdr:col>
      <xdr:colOff>189865</xdr:colOff>
      <xdr:row>445</xdr:row>
      <xdr:rowOff>133350</xdr:rowOff>
    </xdr:to>
    <xdr:pic>
      <xdr:nvPicPr>
        <xdr:cNvPr id="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2321179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447</xdr:row>
      <xdr:rowOff>0</xdr:rowOff>
    </xdr:from>
    <xdr:to>
      <xdr:col>3</xdr:col>
      <xdr:colOff>188595</xdr:colOff>
      <xdr:row>447</xdr:row>
      <xdr:rowOff>133350</xdr:rowOff>
    </xdr:to>
    <xdr:pic>
      <xdr:nvPicPr>
        <xdr:cNvPr id="40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2331593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447</xdr:row>
      <xdr:rowOff>0</xdr:rowOff>
    </xdr:from>
    <xdr:to>
      <xdr:col>3</xdr:col>
      <xdr:colOff>189865</xdr:colOff>
      <xdr:row>447</xdr:row>
      <xdr:rowOff>133350</xdr:rowOff>
    </xdr:to>
    <xdr:pic>
      <xdr:nvPicPr>
        <xdr:cNvPr id="80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2331593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449</xdr:row>
      <xdr:rowOff>0</xdr:rowOff>
    </xdr:from>
    <xdr:to>
      <xdr:col>3</xdr:col>
      <xdr:colOff>189865</xdr:colOff>
      <xdr:row>449</xdr:row>
      <xdr:rowOff>133350</xdr:rowOff>
    </xdr:to>
    <xdr:pic>
      <xdr:nvPicPr>
        <xdr:cNvPr id="2211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2342007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189865</xdr:colOff>
      <xdr:row>451</xdr:row>
      <xdr:rowOff>133350</xdr:rowOff>
    </xdr:to>
    <xdr:pic>
      <xdr:nvPicPr>
        <xdr:cNvPr id="3411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235242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189865</xdr:colOff>
      <xdr:row>460</xdr:row>
      <xdr:rowOff>133350</xdr:rowOff>
    </xdr:to>
    <xdr:pic>
      <xdr:nvPicPr>
        <xdr:cNvPr id="3611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239928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712</xdr:row>
      <xdr:rowOff>0</xdr:rowOff>
    </xdr:from>
    <xdr:to>
      <xdr:col>3</xdr:col>
      <xdr:colOff>189865</xdr:colOff>
      <xdr:row>712</xdr:row>
      <xdr:rowOff>133350</xdr:rowOff>
    </xdr:to>
    <xdr:pic>
      <xdr:nvPicPr>
        <xdr:cNvPr id="4411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37114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189865</xdr:colOff>
      <xdr:row>694</xdr:row>
      <xdr:rowOff>133350</xdr:rowOff>
    </xdr:to>
    <xdr:pic>
      <xdr:nvPicPr>
        <xdr:cNvPr id="4412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361772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188595</xdr:colOff>
      <xdr:row>694</xdr:row>
      <xdr:rowOff>133350</xdr:rowOff>
    </xdr:to>
    <xdr:pic>
      <xdr:nvPicPr>
        <xdr:cNvPr id="4414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361772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712</xdr:row>
      <xdr:rowOff>0</xdr:rowOff>
    </xdr:from>
    <xdr:to>
      <xdr:col>3</xdr:col>
      <xdr:colOff>189865</xdr:colOff>
      <xdr:row>712</xdr:row>
      <xdr:rowOff>133350</xdr:rowOff>
    </xdr:to>
    <xdr:pic>
      <xdr:nvPicPr>
        <xdr:cNvPr id="4417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3711448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710</xdr:row>
      <xdr:rowOff>0</xdr:rowOff>
    </xdr:from>
    <xdr:to>
      <xdr:col>3</xdr:col>
      <xdr:colOff>188595</xdr:colOff>
      <xdr:row>710</xdr:row>
      <xdr:rowOff>133350</xdr:rowOff>
    </xdr:to>
    <xdr:pic>
      <xdr:nvPicPr>
        <xdr:cNvPr id="4418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3701034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710</xdr:row>
      <xdr:rowOff>0</xdr:rowOff>
    </xdr:from>
    <xdr:to>
      <xdr:col>3</xdr:col>
      <xdr:colOff>189865</xdr:colOff>
      <xdr:row>710</xdr:row>
      <xdr:rowOff>133350</xdr:rowOff>
    </xdr:to>
    <xdr:pic>
      <xdr:nvPicPr>
        <xdr:cNvPr id="441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3701034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709</xdr:row>
      <xdr:rowOff>0</xdr:rowOff>
    </xdr:from>
    <xdr:to>
      <xdr:col>3</xdr:col>
      <xdr:colOff>188595</xdr:colOff>
      <xdr:row>709</xdr:row>
      <xdr:rowOff>133350</xdr:rowOff>
    </xdr:to>
    <xdr:pic>
      <xdr:nvPicPr>
        <xdr:cNvPr id="442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3695827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709</xdr:row>
      <xdr:rowOff>0</xdr:rowOff>
    </xdr:from>
    <xdr:to>
      <xdr:col>3</xdr:col>
      <xdr:colOff>189865</xdr:colOff>
      <xdr:row>709</xdr:row>
      <xdr:rowOff>133350</xdr:rowOff>
    </xdr:to>
    <xdr:pic>
      <xdr:nvPicPr>
        <xdr:cNvPr id="4424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3695827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711</xdr:row>
      <xdr:rowOff>0</xdr:rowOff>
    </xdr:from>
    <xdr:to>
      <xdr:col>3</xdr:col>
      <xdr:colOff>189865</xdr:colOff>
      <xdr:row>711</xdr:row>
      <xdr:rowOff>133350</xdr:rowOff>
    </xdr:to>
    <xdr:pic>
      <xdr:nvPicPr>
        <xdr:cNvPr id="1031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3706241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03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482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522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6626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7826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026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26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27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28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882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30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31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3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883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34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35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883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37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8838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3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40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8841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8842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884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924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964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1043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2243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2443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43" name="图片 207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44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45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1324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47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48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4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13250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51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52" name="图片 4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13253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54" name="图片 2566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13255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56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189865</xdr:colOff>
      <xdr:row>1374</xdr:row>
      <xdr:rowOff>133350</xdr:rowOff>
    </xdr:to>
    <xdr:pic>
      <xdr:nvPicPr>
        <xdr:cNvPr id="13257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986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13258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1374</xdr:row>
      <xdr:rowOff>0</xdr:rowOff>
    </xdr:from>
    <xdr:to>
      <xdr:col>3</xdr:col>
      <xdr:colOff>188595</xdr:colOff>
      <xdr:row>1374</xdr:row>
      <xdr:rowOff>133350</xdr:rowOff>
    </xdr:to>
    <xdr:pic>
      <xdr:nvPicPr>
        <xdr:cNvPr id="13259" name="图片 103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865880" y="715848200"/>
          <a:ext cx="188595" cy="13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5.1-3&#20225;&#19994;&#31038;&#20445;&#34917;&#36148;\&#31532;&#19968;&#25209;\2025&#24180;1-3&#26376;&#65288;&#31532;&#19968;&#25209;&#65289;&#20225;&#19994;&#31038;&#20445;&#27719;&#24635;&#33457;&#21517;&#20876;&#65288;&#26368;&#26368;&#26032;&#29256;&#65289;&#12304;&#26377;0.1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.1-3&#31532;&#65288;3&#65289;&#252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1-3&#26376;&#65288;&#31532;&#20108;&#25209;&#65289;&#20844;&#31034;&#29256;&#12304;&#26368;&#26032;&#29256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1-3&#26376;&#65288;&#31532;&#19968;&#25209;&#65289;&#20225;&#19994;&#31038;&#20445;&#27719;&#24635;&#33457;&#21517;&#20876;&#65288;&#26368;&#26368;&#26032;&#29256;&#65289;&#12304;&#26377;0.19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花名册"/>
      <sheetName val="申请单位部分员工花名册"/>
      <sheetName val="申请个人部分高校生花名册"/>
    </sheetNames>
    <sheetDataSet>
      <sheetData sheetId="0">
        <row r="2">
          <cell r="C2" t="str">
            <v>单位名称</v>
          </cell>
          <cell r="D2" t="str">
            <v>补贴人数</v>
          </cell>
          <cell r="E2" t="str">
            <v>高校毕业生人数</v>
          </cell>
          <cell r="F2" t="str">
            <v>统一社会信用代码</v>
          </cell>
          <cell r="G2" t="str">
            <v>单位社保账号</v>
          </cell>
          <cell r="H2" t="str">
            <v>法定代表人</v>
          </cell>
        </row>
        <row r="3">
          <cell r="C3" t="str">
            <v>喀什百盈商贸有限公司</v>
          </cell>
          <cell r="D3">
            <v>2</v>
          </cell>
          <cell r="E3">
            <v>0</v>
          </cell>
          <cell r="F3" t="str">
            <v>91653101MA77694Q1U</v>
          </cell>
          <cell r="G3">
            <v>65314292425</v>
          </cell>
          <cell r="H3" t="str">
            <v>徐祖云</v>
          </cell>
        </row>
        <row r="4">
          <cell r="C4" t="str">
            <v>新疆财鑫房会计服务有限公司</v>
          </cell>
          <cell r="D4">
            <v>1</v>
          </cell>
          <cell r="E4">
            <v>1</v>
          </cell>
          <cell r="F4" t="str">
            <v>91653101MAD64JRX1C</v>
          </cell>
          <cell r="G4">
            <v>65315330980</v>
          </cell>
          <cell r="H4" t="str">
            <v>祖丽皮耶·麦麦提艾力</v>
          </cell>
        </row>
        <row r="5">
          <cell r="C5" t="str">
            <v>喀什智信通电子科技有限公司</v>
          </cell>
          <cell r="D5">
            <v>17</v>
          </cell>
          <cell r="E5">
            <v>0</v>
          </cell>
          <cell r="F5" t="str">
            <v>91653101MA78DEYB22</v>
          </cell>
          <cell r="G5">
            <v>65314293874</v>
          </cell>
          <cell r="H5" t="str">
            <v>师玉虎</v>
          </cell>
        </row>
        <row r="6">
          <cell r="C6" t="str">
            <v>新疆中宸永泰健康产业发展有限公司</v>
          </cell>
          <cell r="D6">
            <v>2</v>
          </cell>
          <cell r="E6">
            <v>0</v>
          </cell>
          <cell r="F6" t="str">
            <v>91659003MAC7DA4D5B</v>
          </cell>
          <cell r="G6">
            <v>65315362432</v>
          </cell>
          <cell r="H6" t="str">
            <v>李志</v>
          </cell>
        </row>
        <row r="7">
          <cell r="C7" t="str">
            <v>喀什光法远方农资有限公司</v>
          </cell>
          <cell r="D7">
            <v>1</v>
          </cell>
          <cell r="E7">
            <v>0</v>
          </cell>
          <cell r="F7" t="str">
            <v>91653101MA775MBDXX</v>
          </cell>
          <cell r="G7">
            <v>65314299185</v>
          </cell>
          <cell r="H7" t="str">
            <v>陈少林</v>
          </cell>
        </row>
        <row r="8">
          <cell r="C8" t="str">
            <v>新疆荣民安全技术有限公司</v>
          </cell>
          <cell r="D8">
            <v>4</v>
          </cell>
          <cell r="E8">
            <v>0</v>
          </cell>
          <cell r="F8" t="str">
            <v>91653101MABP3Q8B82</v>
          </cell>
          <cell r="G8">
            <v>65313115069</v>
          </cell>
          <cell r="H8" t="str">
            <v>赵长江</v>
          </cell>
        </row>
        <row r="9">
          <cell r="C9" t="str">
            <v>新疆中业建联建设工程有限公司</v>
          </cell>
          <cell r="D9">
            <v>2</v>
          </cell>
          <cell r="E9">
            <v>0</v>
          </cell>
          <cell r="F9" t="str">
            <v>91653101MA79H9TR01</v>
          </cell>
          <cell r="G9">
            <v>65313044416</v>
          </cell>
          <cell r="H9" t="str">
            <v>刘义明</v>
          </cell>
        </row>
        <row r="10">
          <cell r="C10" t="str">
            <v>新疆佳益价格评估有限公司</v>
          </cell>
          <cell r="D10">
            <v>1</v>
          </cell>
          <cell r="E10">
            <v>0</v>
          </cell>
          <cell r="F10" t="str">
            <v>91653101MA776NQE11</v>
          </cell>
          <cell r="G10">
            <v>65313057677</v>
          </cell>
          <cell r="H10" t="str">
            <v>余传伟</v>
          </cell>
        </row>
        <row r="11">
          <cell r="C11" t="str">
            <v>喀什佳诚合商贸有限公司</v>
          </cell>
          <cell r="D11">
            <v>1</v>
          </cell>
          <cell r="E11">
            <v>0</v>
          </cell>
          <cell r="F11" t="str">
            <v>91653101MA7M71WT18</v>
          </cell>
          <cell r="G11">
            <v>65313054903</v>
          </cell>
          <cell r="H11" t="str">
            <v>黄孟春</v>
          </cell>
        </row>
        <row r="12">
          <cell r="C12" t="str">
            <v>喀什宏禾兴嘉商贸有限公司</v>
          </cell>
          <cell r="D12">
            <v>3</v>
          </cell>
          <cell r="E12">
            <v>0</v>
          </cell>
          <cell r="F12" t="str">
            <v>91653101MA77DNEM9E</v>
          </cell>
          <cell r="G12">
            <v>65315324325</v>
          </cell>
          <cell r="H12" t="str">
            <v>许燕</v>
          </cell>
        </row>
        <row r="13">
          <cell r="C13" t="str">
            <v>新疆民安消防工程有限公司喀什分公司</v>
          </cell>
          <cell r="D13">
            <v>2</v>
          </cell>
          <cell r="E13">
            <v>0</v>
          </cell>
          <cell r="F13" t="str">
            <v>91653101MABMNE3G0P</v>
          </cell>
          <cell r="G13">
            <v>65315308651</v>
          </cell>
          <cell r="H13" t="str">
            <v>陈林</v>
          </cell>
        </row>
        <row r="14">
          <cell r="C14" t="str">
            <v>喀什硕鑫隆商贸有限公司</v>
          </cell>
          <cell r="D14">
            <v>11</v>
          </cell>
          <cell r="E14">
            <v>0</v>
          </cell>
          <cell r="F14" t="str">
            <v>91653101MABNYWWL62</v>
          </cell>
          <cell r="G14">
            <v>65313063372</v>
          </cell>
          <cell r="H14" t="str">
            <v>李伟宁</v>
          </cell>
        </row>
        <row r="15">
          <cell r="C15" t="str">
            <v>喀什欣丰建筑工程有限公司</v>
          </cell>
          <cell r="D15">
            <v>3</v>
          </cell>
          <cell r="E15">
            <v>0</v>
          </cell>
          <cell r="F15" t="str">
            <v>91653101MA78NTXA3T</v>
          </cell>
          <cell r="G15">
            <v>65314298566</v>
          </cell>
          <cell r="H15" t="str">
            <v>翟苏生</v>
          </cell>
        </row>
        <row r="16">
          <cell r="C16" t="str">
            <v>新疆首永信企业管理咨询有限公司</v>
          </cell>
          <cell r="D16">
            <v>2</v>
          </cell>
          <cell r="E16">
            <v>0</v>
          </cell>
          <cell r="F16" t="str">
            <v>91653101MA78BLMW6Q</v>
          </cell>
          <cell r="G16">
            <v>65314293654</v>
          </cell>
          <cell r="H16" t="str">
            <v>吐孙古力·阿吾提</v>
          </cell>
        </row>
        <row r="17">
          <cell r="C17" t="str">
            <v>喀什程达汽车销售服务有限公司</v>
          </cell>
          <cell r="D17">
            <v>1</v>
          </cell>
          <cell r="E17">
            <v>0</v>
          </cell>
          <cell r="F17" t="str">
            <v>91653101MA77D8F12L</v>
          </cell>
          <cell r="G17">
            <v>65314292320</v>
          </cell>
          <cell r="H17" t="str">
            <v>李宏程</v>
          </cell>
        </row>
        <row r="18">
          <cell r="C18" t="str">
            <v>新疆土木建材勘察设计院（有限公司）喀什分公司</v>
          </cell>
          <cell r="D18">
            <v>1</v>
          </cell>
          <cell r="E18">
            <v>0</v>
          </cell>
          <cell r="F18" t="str">
            <v>916531015688834403</v>
          </cell>
          <cell r="G18">
            <v>65314283285</v>
          </cell>
          <cell r="H18" t="str">
            <v>王俪郿</v>
          </cell>
        </row>
        <row r="19">
          <cell r="C19" t="str">
            <v>喀什智锐讯科科技有限公司</v>
          </cell>
          <cell r="D19">
            <v>1</v>
          </cell>
          <cell r="E19">
            <v>0</v>
          </cell>
          <cell r="F19" t="str">
            <v>91653100MA775A836D</v>
          </cell>
          <cell r="G19">
            <v>65314291962</v>
          </cell>
          <cell r="H19" t="str">
            <v>王燕</v>
          </cell>
        </row>
        <row r="20">
          <cell r="C20" t="str">
            <v>喀什新星地贸有限公司工业品批发市场</v>
          </cell>
          <cell r="D20">
            <v>3</v>
          </cell>
          <cell r="E20">
            <v>0</v>
          </cell>
          <cell r="F20" t="str">
            <v>91653101770371465Q</v>
          </cell>
          <cell r="G20">
            <v>65314297358</v>
          </cell>
          <cell r="H20" t="str">
            <v>艾克白·阿不都拉</v>
          </cell>
        </row>
        <row r="21">
          <cell r="C21" t="str">
            <v>喀什新星地贸有限公司</v>
          </cell>
          <cell r="D21">
            <v>5</v>
          </cell>
          <cell r="E21">
            <v>0</v>
          </cell>
          <cell r="F21" t="str">
            <v>916531012300371912</v>
          </cell>
          <cell r="G21">
            <v>65314172307</v>
          </cell>
          <cell r="H21" t="str">
            <v>艾斯卡尔·阿不都拉</v>
          </cell>
        </row>
        <row r="22">
          <cell r="C22" t="str">
            <v>喀什新森物业服务有限公司</v>
          </cell>
          <cell r="D22">
            <v>2</v>
          </cell>
          <cell r="E22">
            <v>0</v>
          </cell>
          <cell r="F22" t="str">
            <v>91653101MAD94X9E2C</v>
          </cell>
          <cell r="G22">
            <v>65315348874</v>
          </cell>
          <cell r="H22" t="str">
            <v>买买提艾力·艾斯卡尔</v>
          </cell>
        </row>
        <row r="23">
          <cell r="C23" t="str">
            <v>新疆长江岩土工程勘察设计研究院有限公司喀什分公司</v>
          </cell>
          <cell r="D23">
            <v>1</v>
          </cell>
          <cell r="E23">
            <v>0</v>
          </cell>
          <cell r="F23" t="str">
            <v>916531016934029250</v>
          </cell>
          <cell r="G23">
            <v>65314283352</v>
          </cell>
          <cell r="H23" t="str">
            <v>王俪郿</v>
          </cell>
        </row>
        <row r="24">
          <cell r="C24" t="str">
            <v>喀什蓝雅文图广告有限公司</v>
          </cell>
          <cell r="D24">
            <v>2</v>
          </cell>
          <cell r="E24">
            <v>1</v>
          </cell>
          <cell r="F24" t="str">
            <v>916531016978320257</v>
          </cell>
          <cell r="G24">
            <v>65314282811</v>
          </cell>
          <cell r="H24" t="str">
            <v>刘玲</v>
          </cell>
        </row>
        <row r="25">
          <cell r="C25" t="str">
            <v>喀什创远广告传媒有限公司</v>
          </cell>
          <cell r="D25">
            <v>2</v>
          </cell>
          <cell r="E25">
            <v>0</v>
          </cell>
          <cell r="F25" t="str">
            <v>91653101MA795M1K56</v>
          </cell>
          <cell r="G25">
            <v>65650014166</v>
          </cell>
          <cell r="H25" t="str">
            <v>刘立辉</v>
          </cell>
        </row>
        <row r="26">
          <cell r="C26" t="str">
            <v>新疆福佳网络技术有限公司</v>
          </cell>
          <cell r="D26">
            <v>2</v>
          </cell>
          <cell r="E26">
            <v>0</v>
          </cell>
          <cell r="F26" t="str">
            <v>916531016827386857</v>
          </cell>
          <cell r="G26">
            <v>65314284779</v>
          </cell>
          <cell r="H26" t="str">
            <v>蒲孟秋</v>
          </cell>
        </row>
        <row r="27">
          <cell r="C27" t="str">
            <v>新疆鑫鹏宏盛建设工程有限责任公司</v>
          </cell>
          <cell r="D27">
            <v>1</v>
          </cell>
          <cell r="E27">
            <v>0</v>
          </cell>
          <cell r="F27" t="str">
            <v>91653101MACMBY1F00</v>
          </cell>
          <cell r="G27">
            <v>65313226478</v>
          </cell>
          <cell r="H27" t="str">
            <v>麦麦提艾力·麦麦提</v>
          </cell>
        </row>
        <row r="28">
          <cell r="C28" t="str">
            <v>喀什晓林商贸有限公司</v>
          </cell>
          <cell r="D28">
            <v>1</v>
          </cell>
          <cell r="E28">
            <v>0</v>
          </cell>
          <cell r="F28" t="str">
            <v>91653101MA77CPWR42</v>
          </cell>
          <cell r="G28">
            <v>65314295740</v>
          </cell>
          <cell r="H28" t="str">
            <v>杨霞</v>
          </cell>
        </row>
        <row r="29">
          <cell r="C29" t="str">
            <v>新疆拓润建设工程有限公司</v>
          </cell>
          <cell r="D29">
            <v>4</v>
          </cell>
          <cell r="E29">
            <v>0</v>
          </cell>
          <cell r="F29" t="str">
            <v>91653201MA78RFY87P</v>
          </cell>
          <cell r="G29">
            <v>65313043922</v>
          </cell>
          <cell r="H29" t="str">
            <v>胡修明</v>
          </cell>
        </row>
        <row r="30">
          <cell r="C30" t="str">
            <v>喀什百信物业服务有限公司</v>
          </cell>
          <cell r="D30">
            <v>11</v>
          </cell>
          <cell r="E30">
            <v>0</v>
          </cell>
          <cell r="F30" t="str">
            <v>91653101742231510E</v>
          </cell>
          <cell r="G30">
            <v>65314270331</v>
          </cell>
          <cell r="H30" t="str">
            <v>李国政</v>
          </cell>
        </row>
        <row r="31">
          <cell r="C31" t="str">
            <v>喀什百信物业服务有限公司喀什市东城分公司</v>
          </cell>
          <cell r="D31">
            <v>18</v>
          </cell>
          <cell r="E31">
            <v>0</v>
          </cell>
          <cell r="F31" t="str">
            <v>91653101MA78C3CFXC</v>
          </cell>
          <cell r="G31">
            <v>65314296843</v>
          </cell>
          <cell r="H31" t="str">
            <v>依明江·买买提</v>
          </cell>
        </row>
        <row r="32">
          <cell r="C32" t="str">
            <v>喀什百信物业服务有限公司喀什市海悦汇城分公司</v>
          </cell>
          <cell r="D32">
            <v>19</v>
          </cell>
          <cell r="E32">
            <v>0</v>
          </cell>
          <cell r="F32" t="str">
            <v>91653101MABRKWEFX7</v>
          </cell>
          <cell r="G32">
            <v>65313080467</v>
          </cell>
          <cell r="H32" t="str">
            <v>周军平</v>
          </cell>
        </row>
        <row r="33">
          <cell r="C33" t="str">
            <v>喀什博悦供应链管理有限公司</v>
          </cell>
          <cell r="D33">
            <v>5</v>
          </cell>
          <cell r="E33">
            <v>0</v>
          </cell>
          <cell r="F33" t="str">
            <v>91653101676345236W</v>
          </cell>
          <cell r="G33">
            <v>65314289098</v>
          </cell>
          <cell r="H33" t="str">
            <v>张贵宾</v>
          </cell>
        </row>
        <row r="34">
          <cell r="C34" t="str">
            <v>喀什康迪医疗科技有限公司</v>
          </cell>
          <cell r="D34">
            <v>3</v>
          </cell>
          <cell r="E34">
            <v>0</v>
          </cell>
          <cell r="F34" t="str">
            <v>91653101MA77YNGF97</v>
          </cell>
          <cell r="G34">
            <v>65314290375</v>
          </cell>
          <cell r="H34" t="str">
            <v>王海龙</v>
          </cell>
        </row>
        <row r="35">
          <cell r="C35" t="str">
            <v>新疆奥鑫科技发展有限公司喀什分公司</v>
          </cell>
          <cell r="D35">
            <v>2</v>
          </cell>
          <cell r="E35">
            <v>0</v>
          </cell>
          <cell r="F35" t="str">
            <v>91653101576234280J</v>
          </cell>
          <cell r="G35">
            <v>65314283537</v>
          </cell>
          <cell r="H35" t="str">
            <v>许辉</v>
          </cell>
        </row>
        <row r="36">
          <cell r="C36" t="str">
            <v>喀什市鑫晟杰农业科技有限公司</v>
          </cell>
          <cell r="D36">
            <v>1</v>
          </cell>
          <cell r="E36">
            <v>0</v>
          </cell>
          <cell r="F36" t="str">
            <v>91653101MA79551PX1</v>
          </cell>
          <cell r="G36">
            <v>65650009842</v>
          </cell>
          <cell r="H36" t="str">
            <v>孙杰</v>
          </cell>
        </row>
        <row r="37">
          <cell r="C37" t="str">
            <v>喀什无界商贸有限公司</v>
          </cell>
          <cell r="D37">
            <v>6</v>
          </cell>
          <cell r="E37">
            <v>0</v>
          </cell>
          <cell r="F37" t="str">
            <v>91653101MA78N2XY6B</v>
          </cell>
          <cell r="G37">
            <v>65314297714</v>
          </cell>
          <cell r="H37" t="str">
            <v>何淼</v>
          </cell>
        </row>
        <row r="38">
          <cell r="C38" t="str">
            <v>新疆勉融财税管理咨询服务有限公司</v>
          </cell>
          <cell r="D38">
            <v>2</v>
          </cell>
          <cell r="E38">
            <v>0</v>
          </cell>
          <cell r="F38" t="str">
            <v>91653101MACNLMA75H</v>
          </cell>
          <cell r="G38">
            <v>65315318147</v>
          </cell>
          <cell r="H38" t="str">
            <v>郜晓孟</v>
          </cell>
        </row>
        <row r="39">
          <cell r="C39" t="str">
            <v>喀什冰洋货物运输有限公司</v>
          </cell>
          <cell r="D39">
            <v>4</v>
          </cell>
          <cell r="E39">
            <v>0</v>
          </cell>
          <cell r="F39" t="str">
            <v>91653101MA78KCCA7A</v>
          </cell>
          <cell r="G39">
            <v>65314299364</v>
          </cell>
          <cell r="H39" t="str">
            <v>热阳故·吐拉甫</v>
          </cell>
        </row>
        <row r="40">
          <cell r="C40" t="str">
            <v>新疆诺尔孜布拉克农业发展有限公司</v>
          </cell>
          <cell r="D40">
            <v>3</v>
          </cell>
          <cell r="E40">
            <v>0</v>
          </cell>
          <cell r="F40" t="str">
            <v>91653101328899363W</v>
          </cell>
          <cell r="G40">
            <v>65314298902</v>
          </cell>
          <cell r="H40" t="str">
            <v>艾尼瓦尔江·玉买尔</v>
          </cell>
        </row>
        <row r="41">
          <cell r="C41" t="str">
            <v>新疆朝阳建设工程有限公司</v>
          </cell>
          <cell r="D41">
            <v>14</v>
          </cell>
          <cell r="E41">
            <v>0</v>
          </cell>
          <cell r="F41" t="str">
            <v>91653101068804515M</v>
          </cell>
          <cell r="G41">
            <v>65314285720</v>
          </cell>
          <cell r="H41" t="str">
            <v>郑健康</v>
          </cell>
        </row>
        <row r="42">
          <cell r="C42" t="str">
            <v>喀什慧利铭土石方工程有限公司</v>
          </cell>
          <cell r="D42">
            <v>4</v>
          </cell>
          <cell r="E42">
            <v>0</v>
          </cell>
          <cell r="F42" t="str">
            <v>91653101MACBDAYW5N</v>
          </cell>
          <cell r="G42">
            <v>65313103657</v>
          </cell>
          <cell r="H42" t="str">
            <v>曹慧茹</v>
          </cell>
        </row>
        <row r="43">
          <cell r="C43" t="str">
            <v>喀什万东医疗器械有限责任公司</v>
          </cell>
          <cell r="D43">
            <v>8</v>
          </cell>
          <cell r="E43">
            <v>0</v>
          </cell>
          <cell r="F43" t="str">
            <v>916531017637744343</v>
          </cell>
          <cell r="G43">
            <v>65314173262</v>
          </cell>
          <cell r="H43" t="str">
            <v>张丽萍</v>
          </cell>
        </row>
        <row r="44">
          <cell r="C44" t="str">
            <v>新疆新诚丝路远程医疗服务有限公司</v>
          </cell>
          <cell r="D44">
            <v>2</v>
          </cell>
          <cell r="E44">
            <v>0</v>
          </cell>
          <cell r="F44" t="str">
            <v>91653100MA78KAT326</v>
          </cell>
          <cell r="G44">
            <v>65315355157</v>
          </cell>
          <cell r="H44" t="str">
            <v>王子奇</v>
          </cell>
        </row>
        <row r="45">
          <cell r="C45" t="str">
            <v>喀什金鑫商品混凝土有限责任公司</v>
          </cell>
          <cell r="D45">
            <v>6</v>
          </cell>
          <cell r="E45">
            <v>1</v>
          </cell>
          <cell r="F45" t="str">
            <v>91653100718993021M</v>
          </cell>
          <cell r="G45">
            <v>65314173109</v>
          </cell>
          <cell r="H45" t="str">
            <v>李向辉</v>
          </cell>
        </row>
        <row r="46">
          <cell r="C46" t="str">
            <v>新疆富恒建筑劳务有限公司</v>
          </cell>
          <cell r="D46">
            <v>1</v>
          </cell>
          <cell r="E46">
            <v>0</v>
          </cell>
          <cell r="F46" t="str">
            <v>91653101MACF4E8M3X</v>
          </cell>
          <cell r="G46">
            <v>65313223039</v>
          </cell>
          <cell r="H46" t="str">
            <v>胡相琼</v>
          </cell>
        </row>
        <row r="47">
          <cell r="C47" t="str">
            <v>新疆源天安全环保科技有限责任公司</v>
          </cell>
          <cell r="D47">
            <v>1</v>
          </cell>
          <cell r="E47">
            <v>0</v>
          </cell>
          <cell r="F47" t="str">
            <v>91653101MA777JF79A</v>
          </cell>
          <cell r="G47">
            <v>65314292239</v>
          </cell>
          <cell r="H47" t="str">
            <v>仝旭山</v>
          </cell>
        </row>
        <row r="48">
          <cell r="C48" t="str">
            <v>喀什翔依商贸有限公司</v>
          </cell>
          <cell r="D48">
            <v>5</v>
          </cell>
          <cell r="E48">
            <v>0</v>
          </cell>
          <cell r="F48" t="str">
            <v>916531010995141829</v>
          </cell>
          <cell r="G48">
            <v>65314297680</v>
          </cell>
          <cell r="H48" t="str">
            <v>李小燕</v>
          </cell>
        </row>
        <row r="49">
          <cell r="C49" t="str">
            <v>喀什市弘光顺商贸有限公司</v>
          </cell>
          <cell r="D49">
            <v>1</v>
          </cell>
          <cell r="E49">
            <v>0</v>
          </cell>
          <cell r="F49" t="str">
            <v>91653101MA78H23A6C</v>
          </cell>
          <cell r="G49">
            <v>65314295375</v>
          </cell>
          <cell r="H49" t="str">
            <v>刘小峰</v>
          </cell>
        </row>
        <row r="50">
          <cell r="C50" t="str">
            <v>喀什迎丰商贸有限公司</v>
          </cell>
          <cell r="D50">
            <v>1</v>
          </cell>
          <cell r="E50">
            <v>0</v>
          </cell>
          <cell r="F50" t="str">
            <v>91653101MA7MR5PXXX</v>
          </cell>
          <cell r="G50">
            <v>65313049256</v>
          </cell>
          <cell r="H50" t="str">
            <v>高迎年</v>
          </cell>
        </row>
        <row r="51">
          <cell r="C51" t="str">
            <v>喀什福和国际贸易有限公司</v>
          </cell>
          <cell r="D51">
            <v>5</v>
          </cell>
          <cell r="E51">
            <v>1</v>
          </cell>
          <cell r="F51" t="str">
            <v>91653101MAC87EKQ2H</v>
          </cell>
          <cell r="G51">
            <v>65313086166</v>
          </cell>
          <cell r="H51" t="str">
            <v>余齐娟</v>
          </cell>
        </row>
        <row r="52">
          <cell r="C52" t="str">
            <v>喀什市中方格艺术培训有限公司</v>
          </cell>
          <cell r="D52">
            <v>13</v>
          </cell>
          <cell r="E52">
            <v>0</v>
          </cell>
          <cell r="F52" t="str">
            <v>91653101MABW6N9F1U</v>
          </cell>
          <cell r="G52">
            <v>65313067659</v>
          </cell>
          <cell r="H52" t="str">
            <v>丁芬林</v>
          </cell>
        </row>
        <row r="53">
          <cell r="C53" t="str">
            <v>喀什市中方格艺术培训有限公司东城分公司</v>
          </cell>
          <cell r="D53">
            <v>1</v>
          </cell>
          <cell r="E53">
            <v>0</v>
          </cell>
          <cell r="F53" t="str">
            <v>91653101MACJ8Y3603</v>
          </cell>
          <cell r="G53">
            <v>65315337407</v>
          </cell>
          <cell r="H53" t="str">
            <v>丁芬林</v>
          </cell>
        </row>
        <row r="54">
          <cell r="C54" t="str">
            <v>新疆金稻粮油有限公司</v>
          </cell>
          <cell r="D54">
            <v>7</v>
          </cell>
          <cell r="E54">
            <v>0</v>
          </cell>
          <cell r="F54" t="str">
            <v>91653101MA777B8805</v>
          </cell>
          <cell r="G54">
            <v>65314293387</v>
          </cell>
          <cell r="H54" t="str">
            <v>王振</v>
          </cell>
        </row>
        <row r="55">
          <cell r="C55" t="str">
            <v>新疆海域沐泽工程项目管理咨询有限公司</v>
          </cell>
          <cell r="D55">
            <v>2</v>
          </cell>
          <cell r="E55">
            <v>1</v>
          </cell>
          <cell r="F55" t="str">
            <v>91653101MA78Y3YFXX</v>
          </cell>
          <cell r="G55">
            <v>65314299394</v>
          </cell>
          <cell r="H55" t="str">
            <v>王海</v>
          </cell>
        </row>
        <row r="56">
          <cell r="C56" t="str">
            <v>新疆欣伙伴财税服务有限公司</v>
          </cell>
          <cell r="D56">
            <v>1</v>
          </cell>
          <cell r="E56">
            <v>0</v>
          </cell>
          <cell r="F56" t="str">
            <v>91653101MA78PJTMXK</v>
          </cell>
          <cell r="G56">
            <v>65314297005</v>
          </cell>
          <cell r="H56" t="str">
            <v>李静帅</v>
          </cell>
        </row>
        <row r="57">
          <cell r="C57" t="str">
            <v>喀什新启钢结构有限责任公司</v>
          </cell>
          <cell r="D57">
            <v>5</v>
          </cell>
          <cell r="E57">
            <v>0</v>
          </cell>
          <cell r="F57" t="str">
            <v>91653100MA78X57487</v>
          </cell>
          <cell r="G57">
            <v>65313095400</v>
          </cell>
          <cell r="H57" t="str">
            <v>张秀娟</v>
          </cell>
        </row>
        <row r="58">
          <cell r="C58" t="str">
            <v>新疆美康盛达医药有限公司</v>
          </cell>
          <cell r="D58">
            <v>5</v>
          </cell>
          <cell r="E58">
            <v>0</v>
          </cell>
          <cell r="F58" t="str">
            <v>91653101MA780EER5A</v>
          </cell>
          <cell r="G58">
            <v>65314291063</v>
          </cell>
          <cell r="H58" t="str">
            <v>艾尼娃·阿不都拉</v>
          </cell>
        </row>
        <row r="59">
          <cell r="C59" t="str">
            <v>新疆全龙建和混凝土有限责任公司</v>
          </cell>
          <cell r="D59">
            <v>5</v>
          </cell>
          <cell r="E59">
            <v>0</v>
          </cell>
          <cell r="F59" t="str">
            <v>91653101MA7AC8H8XT</v>
          </cell>
          <cell r="G59">
            <v>65313093865</v>
          </cell>
          <cell r="H59" t="str">
            <v>臧洪忠</v>
          </cell>
        </row>
        <row r="60">
          <cell r="C60" t="str">
            <v>喀什全汇财务咨询服务有限公司</v>
          </cell>
          <cell r="D60">
            <v>2</v>
          </cell>
          <cell r="E60">
            <v>0</v>
          </cell>
          <cell r="F60" t="str">
            <v>91653101MA790EMW81</v>
          </cell>
          <cell r="G60">
            <v>65314299557</v>
          </cell>
          <cell r="H60" t="str">
            <v>马晓丽</v>
          </cell>
        </row>
        <row r="61">
          <cell r="C61" t="str">
            <v>喀什市天天向上博文艺术培训有限公司</v>
          </cell>
          <cell r="D61">
            <v>4</v>
          </cell>
          <cell r="E61">
            <v>0</v>
          </cell>
          <cell r="F61" t="str">
            <v>91653101MABJJP7X06</v>
          </cell>
          <cell r="G61">
            <v>65313037320</v>
          </cell>
          <cell r="H61" t="str">
            <v>司玉龙</v>
          </cell>
        </row>
        <row r="62">
          <cell r="C62" t="str">
            <v>喀什国有润康商贸有限公司</v>
          </cell>
          <cell r="D62">
            <v>4</v>
          </cell>
          <cell r="E62">
            <v>0</v>
          </cell>
          <cell r="F62" t="str">
            <v>91653101MA78U0NK0X</v>
          </cell>
          <cell r="G62">
            <v>65314298994</v>
          </cell>
          <cell r="H62" t="str">
            <v>王阳</v>
          </cell>
        </row>
        <row r="63">
          <cell r="C63" t="str">
            <v>喀什和庆恒源商贸有限公司</v>
          </cell>
          <cell r="D63">
            <v>4</v>
          </cell>
          <cell r="E63">
            <v>0</v>
          </cell>
          <cell r="F63" t="str">
            <v>91653101MA775XBK7R</v>
          </cell>
          <cell r="G63">
            <v>65314291720</v>
          </cell>
          <cell r="H63" t="str">
            <v>黄静</v>
          </cell>
        </row>
        <row r="64">
          <cell r="C64" t="str">
            <v>喀什大拇指广告装饰有限公司</v>
          </cell>
          <cell r="D64">
            <v>1</v>
          </cell>
          <cell r="E64">
            <v>0</v>
          </cell>
          <cell r="F64" t="str">
            <v>91653101065506707A</v>
          </cell>
          <cell r="G64">
            <v>65314297260</v>
          </cell>
          <cell r="H64" t="str">
            <v>夏孟</v>
          </cell>
        </row>
        <row r="65">
          <cell r="C65" t="str">
            <v>喀什百卉园林建设有限公司</v>
          </cell>
          <cell r="D65">
            <v>58</v>
          </cell>
          <cell r="E65">
            <v>0</v>
          </cell>
          <cell r="F65" t="str">
            <v>91653101MA77X41N1N</v>
          </cell>
          <cell r="G65">
            <v>65314292554</v>
          </cell>
          <cell r="H65" t="str">
            <v>孙连芳</v>
          </cell>
        </row>
        <row r="66">
          <cell r="C66" t="str">
            <v>喀什金美商贸有限公司</v>
          </cell>
          <cell r="D66">
            <v>1</v>
          </cell>
          <cell r="E66">
            <v>0</v>
          </cell>
          <cell r="F66" t="str">
            <v>91653100MA775FMG5M</v>
          </cell>
          <cell r="G66">
            <v>65315315289</v>
          </cell>
          <cell r="H66" t="str">
            <v>马海欧</v>
          </cell>
        </row>
        <row r="67">
          <cell r="C67" t="str">
            <v>新疆华鑫盛腾商贸有限公司</v>
          </cell>
          <cell r="D67">
            <v>1</v>
          </cell>
          <cell r="E67">
            <v>0</v>
          </cell>
          <cell r="F67" t="str">
            <v>91653101MA780LXA6E</v>
          </cell>
          <cell r="G67">
            <v>65314294145</v>
          </cell>
          <cell r="H67" t="str">
            <v>吴贤明</v>
          </cell>
        </row>
        <row r="68">
          <cell r="C68" t="str">
            <v>喀什融汇财务咨询有限公司</v>
          </cell>
          <cell r="D68">
            <v>1</v>
          </cell>
          <cell r="E68">
            <v>0</v>
          </cell>
          <cell r="F68" t="str">
            <v>91653101MA79HNKG11</v>
          </cell>
          <cell r="G68">
            <v>65313036997</v>
          </cell>
          <cell r="H68" t="str">
            <v>邹玉卿</v>
          </cell>
        </row>
        <row r="69">
          <cell r="C69" t="str">
            <v>新疆绿城建筑规划设计有限公司喀什分公司</v>
          </cell>
          <cell r="D69">
            <v>1</v>
          </cell>
          <cell r="E69">
            <v>0</v>
          </cell>
          <cell r="F69" t="str">
            <v>91653101MA77FX9EXT</v>
          </cell>
          <cell r="G69">
            <v>65314290121</v>
          </cell>
          <cell r="H69" t="str">
            <v>刘建峰</v>
          </cell>
        </row>
        <row r="70">
          <cell r="C70" t="str">
            <v>新疆卡福文化传媒有限公司</v>
          </cell>
          <cell r="D70">
            <v>1</v>
          </cell>
          <cell r="E70">
            <v>0</v>
          </cell>
          <cell r="F70" t="str">
            <v>91653101MA7CQA7M4J</v>
          </cell>
          <cell r="G70">
            <v>65313034716</v>
          </cell>
          <cell r="H70" t="str">
            <v>陈朝斌</v>
          </cell>
        </row>
        <row r="71">
          <cell r="C71" t="str">
            <v>喀什科智达商贸有限公司</v>
          </cell>
          <cell r="D71">
            <v>1</v>
          </cell>
          <cell r="E71">
            <v>0</v>
          </cell>
          <cell r="F71" t="str">
            <v>91653101MA78CLW97P</v>
          </cell>
          <cell r="G71">
            <v>65314293728</v>
          </cell>
          <cell r="H71" t="str">
            <v>徐燕</v>
          </cell>
        </row>
        <row r="72">
          <cell r="C72" t="str">
            <v>新疆隆欣商贸有限公司</v>
          </cell>
          <cell r="D72">
            <v>4</v>
          </cell>
          <cell r="E72">
            <v>0</v>
          </cell>
          <cell r="F72" t="str">
            <v>91653100MAC8WD3722</v>
          </cell>
          <cell r="G72">
            <v>65313105456</v>
          </cell>
          <cell r="H72" t="str">
            <v>范孝天</v>
          </cell>
        </row>
        <row r="73">
          <cell r="C73" t="str">
            <v>喀什轩轩商贸有限公司</v>
          </cell>
          <cell r="D73">
            <v>1</v>
          </cell>
          <cell r="E73">
            <v>0</v>
          </cell>
          <cell r="F73" t="str">
            <v>91653101MA793L562F</v>
          </cell>
          <cell r="G73">
            <v>65313048709</v>
          </cell>
          <cell r="H73" t="str">
            <v>王金花</v>
          </cell>
        </row>
        <row r="74">
          <cell r="C74" t="str">
            <v>新疆力盟同新网络科技有限公司</v>
          </cell>
          <cell r="D74">
            <v>1</v>
          </cell>
          <cell r="E74">
            <v>0</v>
          </cell>
          <cell r="F74" t="str">
            <v>91653101MA77AKT42E</v>
          </cell>
          <cell r="G74">
            <v>65314291306</v>
          </cell>
          <cell r="H74" t="str">
            <v>梁继聪</v>
          </cell>
        </row>
        <row r="75">
          <cell r="C75" t="str">
            <v>喀什旭意企业咨询管理有限公司</v>
          </cell>
          <cell r="D75">
            <v>2</v>
          </cell>
          <cell r="E75">
            <v>0</v>
          </cell>
          <cell r="F75" t="str">
            <v>91653101MA77H7FR4B</v>
          </cell>
          <cell r="G75">
            <v>65314291288</v>
          </cell>
          <cell r="H75" t="str">
            <v>成意文</v>
          </cell>
        </row>
        <row r="76">
          <cell r="C76" t="str">
            <v>喀什强盛联供应链管理有限公司</v>
          </cell>
          <cell r="D76">
            <v>1</v>
          </cell>
          <cell r="E76">
            <v>0</v>
          </cell>
          <cell r="F76" t="str">
            <v>91653101MA79734E4C</v>
          </cell>
          <cell r="G76">
            <v>65315331187</v>
          </cell>
          <cell r="H76" t="str">
            <v>王光伟</v>
          </cell>
        </row>
        <row r="77">
          <cell r="C77" t="str">
            <v>新疆丽成达消防科技有限公司</v>
          </cell>
          <cell r="D77">
            <v>5</v>
          </cell>
          <cell r="E77">
            <v>0</v>
          </cell>
          <cell r="F77" t="str">
            <v>91653101MA78EPU889</v>
          </cell>
          <cell r="G77">
            <v>65314294275</v>
          </cell>
          <cell r="H77" t="str">
            <v>莫丽春</v>
          </cell>
        </row>
        <row r="78">
          <cell r="C78" t="str">
            <v>喀什宸宣消防科技有限公司</v>
          </cell>
          <cell r="D78">
            <v>2</v>
          </cell>
          <cell r="E78">
            <v>0</v>
          </cell>
          <cell r="F78" t="str">
            <v>91653101MADQPRRH5G</v>
          </cell>
          <cell r="G78">
            <v>65315371199</v>
          </cell>
          <cell r="H78" t="str">
            <v>徐荣华</v>
          </cell>
        </row>
        <row r="79">
          <cell r="C79" t="str">
            <v>喀什捷顺机动车检测服务有限责任公司</v>
          </cell>
          <cell r="D79">
            <v>5</v>
          </cell>
          <cell r="E79">
            <v>0</v>
          </cell>
          <cell r="F79" t="str">
            <v>91653101MA7J543Y20</v>
          </cell>
          <cell r="G79">
            <v>65313221587</v>
          </cell>
          <cell r="H79" t="str">
            <v>付媛媛</v>
          </cell>
        </row>
        <row r="80">
          <cell r="C80" t="str">
            <v>新疆蓝信应急职业技能培训学校有限公司</v>
          </cell>
          <cell r="D80">
            <v>1</v>
          </cell>
          <cell r="E80">
            <v>0</v>
          </cell>
          <cell r="F80" t="str">
            <v>91653101MAD4KX2KXL</v>
          </cell>
          <cell r="G80">
            <v>65315330678</v>
          </cell>
          <cell r="H80" t="str">
            <v>赵怀震</v>
          </cell>
        </row>
        <row r="81">
          <cell r="C81" t="str">
            <v>喀什万事顺商贸有限公司</v>
          </cell>
          <cell r="D81">
            <v>2</v>
          </cell>
          <cell r="E81">
            <v>0</v>
          </cell>
          <cell r="F81" t="str">
            <v>916531015893010750</v>
          </cell>
          <cell r="G81">
            <v>65314293857</v>
          </cell>
          <cell r="H81" t="str">
            <v>毛宗峰</v>
          </cell>
        </row>
        <row r="82">
          <cell r="C82" t="str">
            <v>新疆德沃信息技术服务有限责任公司</v>
          </cell>
          <cell r="D82">
            <v>1</v>
          </cell>
          <cell r="E82">
            <v>0</v>
          </cell>
          <cell r="F82" t="str">
            <v>91653101MA78RNWW2Y</v>
          </cell>
          <cell r="G82">
            <v>65650019407</v>
          </cell>
          <cell r="H82" t="str">
            <v>王浩</v>
          </cell>
        </row>
        <row r="83">
          <cell r="C83" t="str">
            <v>喀什爱疆农业科技有限责任公司</v>
          </cell>
          <cell r="D83">
            <v>1</v>
          </cell>
          <cell r="E83">
            <v>0</v>
          </cell>
          <cell r="F83" t="str">
            <v>91653101MA781NBQ83</v>
          </cell>
          <cell r="G83">
            <v>65313050154</v>
          </cell>
          <cell r="H83" t="str">
            <v>谢拥军</v>
          </cell>
        </row>
        <row r="84">
          <cell r="C84" t="str">
            <v>诚辉工程管理有限公司喀什分公司</v>
          </cell>
          <cell r="D84">
            <v>1</v>
          </cell>
          <cell r="E84">
            <v>0</v>
          </cell>
          <cell r="F84" t="str">
            <v>91653101MAC9N03J7H</v>
          </cell>
          <cell r="G84">
            <v>65313222111</v>
          </cell>
          <cell r="H84" t="str">
            <v>梁茹冰</v>
          </cell>
        </row>
        <row r="85">
          <cell r="C85" t="str">
            <v>新疆万物有金财税咨询有限公司</v>
          </cell>
          <cell r="D85">
            <v>3</v>
          </cell>
          <cell r="E85">
            <v>0</v>
          </cell>
          <cell r="F85" t="str">
            <v>91653101MA791JCE6X</v>
          </cell>
          <cell r="G85">
            <v>65313088701</v>
          </cell>
          <cell r="H85" t="str">
            <v>张春兰</v>
          </cell>
        </row>
        <row r="86">
          <cell r="C86" t="str">
            <v>喀什市升杰电子</v>
          </cell>
          <cell r="D86">
            <v>1</v>
          </cell>
          <cell r="E86">
            <v>0</v>
          </cell>
          <cell r="F86" t="str">
            <v>91653101781771675P</v>
          </cell>
          <cell r="G86">
            <v>65314290386</v>
          </cell>
          <cell r="H86" t="str">
            <v>安礼良</v>
          </cell>
        </row>
        <row r="87">
          <cell r="C87" t="str">
            <v>喀什日报印务有限责任公司</v>
          </cell>
          <cell r="D87">
            <v>8</v>
          </cell>
          <cell r="E87">
            <v>0</v>
          </cell>
          <cell r="F87" t="str">
            <v>91653101230002968N</v>
          </cell>
          <cell r="G87">
            <v>65314175664</v>
          </cell>
          <cell r="H87" t="str">
            <v>张国庆</v>
          </cell>
        </row>
        <row r="88">
          <cell r="C88" t="str">
            <v>喀什新雅印业有限公司</v>
          </cell>
          <cell r="D88">
            <v>2</v>
          </cell>
          <cell r="E88">
            <v>0</v>
          </cell>
          <cell r="F88" t="str">
            <v>916531017344476459</v>
          </cell>
          <cell r="G88">
            <v>65314280163</v>
          </cell>
          <cell r="H88" t="str">
            <v>杨玉芹</v>
          </cell>
        </row>
        <row r="89">
          <cell r="C89" t="str">
            <v>喀什市盛昊彩色印刷厂</v>
          </cell>
          <cell r="D89">
            <v>1</v>
          </cell>
          <cell r="E89">
            <v>0</v>
          </cell>
          <cell r="F89" t="str">
            <v>91653101MABRADBNXB</v>
          </cell>
          <cell r="G89">
            <v>65313065523</v>
          </cell>
          <cell r="H89" t="str">
            <v>肖莉娟</v>
          </cell>
        </row>
        <row r="90">
          <cell r="C90" t="str">
            <v>喀什新海腾电器有限公司</v>
          </cell>
          <cell r="D90">
            <v>2</v>
          </cell>
          <cell r="E90">
            <v>0</v>
          </cell>
          <cell r="F90" t="str">
            <v>91653101MA77WW964J</v>
          </cell>
          <cell r="G90">
            <v>65314290298</v>
          </cell>
          <cell r="H90" t="str">
            <v>王强</v>
          </cell>
        </row>
        <row r="91">
          <cell r="C91" t="str">
            <v>喀什海兴空调电器有限责任公司</v>
          </cell>
          <cell r="D91">
            <v>1</v>
          </cell>
          <cell r="E91">
            <v>0</v>
          </cell>
          <cell r="F91" t="str">
            <v>91653101729187236Q</v>
          </cell>
          <cell r="G91">
            <v>65315337025</v>
          </cell>
          <cell r="H91" t="str">
            <v>王强</v>
          </cell>
        </row>
        <row r="92">
          <cell r="C92" t="str">
            <v>新疆白明珠餐饮文化有限责任公司</v>
          </cell>
          <cell r="D92">
            <v>3</v>
          </cell>
          <cell r="E92">
            <v>0</v>
          </cell>
          <cell r="F92" t="str">
            <v>91653101MA78HL2Y8K</v>
          </cell>
          <cell r="G92">
            <v>65315333442</v>
          </cell>
          <cell r="H92" t="str">
            <v>司马依江·喀斯木</v>
          </cell>
        </row>
        <row r="93">
          <cell r="C93" t="str">
            <v>新疆嘉星生物科技有限公司</v>
          </cell>
          <cell r="D93">
            <v>1</v>
          </cell>
          <cell r="E93">
            <v>0</v>
          </cell>
          <cell r="F93" t="str">
            <v>91653101MA79LRA774</v>
          </cell>
          <cell r="G93">
            <v>65313106701</v>
          </cell>
          <cell r="H93" t="str">
            <v>毛宗兴</v>
          </cell>
        </row>
        <row r="94">
          <cell r="C94" t="str">
            <v>银源工程咨询有限公司喀什分公司</v>
          </cell>
          <cell r="D94">
            <v>1</v>
          </cell>
          <cell r="E94">
            <v>0</v>
          </cell>
          <cell r="F94" t="str">
            <v>91653101MACXM7UE3P</v>
          </cell>
          <cell r="G94">
            <v>65315313641</v>
          </cell>
          <cell r="H94" t="str">
            <v>薛金浩</v>
          </cell>
        </row>
        <row r="95">
          <cell r="C95" t="str">
            <v>喀什九艺通商贸有限公司</v>
          </cell>
          <cell r="D95">
            <v>2</v>
          </cell>
          <cell r="E95">
            <v>0</v>
          </cell>
          <cell r="F95" t="str">
            <v>91653101MA775PMA3H</v>
          </cell>
          <cell r="G95">
            <v>65314292933</v>
          </cell>
          <cell r="H95" t="str">
            <v>王艺霖</v>
          </cell>
        </row>
        <row r="96">
          <cell r="C96" t="str">
            <v>喀什富通佳德税务咨询有限公司</v>
          </cell>
          <cell r="D96">
            <v>2</v>
          </cell>
          <cell r="E96">
            <v>0</v>
          </cell>
          <cell r="F96" t="str">
            <v>91653101MA79119R47</v>
          </cell>
          <cell r="G96">
            <v>65313105202</v>
          </cell>
          <cell r="H96" t="str">
            <v>郭佳佳</v>
          </cell>
        </row>
        <row r="97">
          <cell r="C97" t="str">
            <v>新疆汇朋消防工程有限公司喀什分公司</v>
          </cell>
          <cell r="D97">
            <v>5</v>
          </cell>
          <cell r="E97">
            <v>2</v>
          </cell>
          <cell r="F97" t="str">
            <v>91653101MA78KKTB57</v>
          </cell>
          <cell r="G97">
            <v>65314297308</v>
          </cell>
          <cell r="H97" t="str">
            <v>唐培鑫</v>
          </cell>
        </row>
        <row r="98">
          <cell r="C98" t="str">
            <v>喀什领峰财务管理有限公司</v>
          </cell>
          <cell r="D98">
            <v>1</v>
          </cell>
          <cell r="E98">
            <v>0</v>
          </cell>
          <cell r="F98" t="str">
            <v>91653101MA7L3QD929</v>
          </cell>
          <cell r="G98">
            <v>65313050471</v>
          </cell>
          <cell r="H98" t="str">
            <v>黄丽宁</v>
          </cell>
        </row>
        <row r="99">
          <cell r="C99" t="str">
            <v>喀什华祥房地产开发有限公司</v>
          </cell>
          <cell r="D99">
            <v>3</v>
          </cell>
          <cell r="E99">
            <v>0</v>
          </cell>
          <cell r="F99" t="str">
            <v>91653101MA784F4U0A</v>
          </cell>
          <cell r="G99">
            <v>65314294248</v>
          </cell>
          <cell r="H99" t="str">
            <v>叶文成</v>
          </cell>
        </row>
        <row r="100">
          <cell r="C100" t="str">
            <v>喀什上上商贸有限公司</v>
          </cell>
          <cell r="D100">
            <v>1</v>
          </cell>
          <cell r="E100">
            <v>0</v>
          </cell>
          <cell r="F100" t="str">
            <v>916531015688750100</v>
          </cell>
          <cell r="G100">
            <v>65315309700</v>
          </cell>
          <cell r="H100" t="str">
            <v>彭迎春</v>
          </cell>
        </row>
        <row r="101">
          <cell r="C101" t="str">
            <v>喀什新航路商贸有限公司</v>
          </cell>
          <cell r="D101">
            <v>1</v>
          </cell>
          <cell r="E101">
            <v>0</v>
          </cell>
          <cell r="F101" t="str">
            <v>91653101MABXJ5F93J</v>
          </cell>
          <cell r="G101">
            <v>65313080403</v>
          </cell>
          <cell r="H101" t="str">
            <v>陈航锋</v>
          </cell>
        </row>
        <row r="102">
          <cell r="C102" t="str">
            <v>喀什得友装饰装修工程有限公司</v>
          </cell>
          <cell r="D102">
            <v>4</v>
          </cell>
          <cell r="E102">
            <v>2</v>
          </cell>
          <cell r="F102" t="str">
            <v>91653101MA78K77U55</v>
          </cell>
          <cell r="G102">
            <v>65314296161</v>
          </cell>
          <cell r="H102" t="str">
            <v>段肖伟</v>
          </cell>
        </row>
        <row r="103">
          <cell r="C103" t="str">
            <v>喀什久象商贸有限公司</v>
          </cell>
          <cell r="D103">
            <v>2</v>
          </cell>
          <cell r="E103">
            <v>0</v>
          </cell>
          <cell r="F103" t="str">
            <v>91653101MADDMLPGXE</v>
          </cell>
          <cell r="G103">
            <v>65315350484</v>
          </cell>
          <cell r="H103" t="str">
            <v>李跃</v>
          </cell>
        </row>
        <row r="104">
          <cell r="C104" t="str">
            <v>方舟安全管理新疆有限公司</v>
          </cell>
          <cell r="D104">
            <v>5</v>
          </cell>
          <cell r="E104">
            <v>1</v>
          </cell>
          <cell r="F104" t="str">
            <v>916531010853991790</v>
          </cell>
          <cell r="G104">
            <v>65314286394</v>
          </cell>
          <cell r="H104" t="str">
            <v>张玲</v>
          </cell>
        </row>
        <row r="105">
          <cell r="C105" t="str">
            <v>新疆南达投资有限公司装潢分公司</v>
          </cell>
          <cell r="D105">
            <v>1</v>
          </cell>
          <cell r="E105">
            <v>0</v>
          </cell>
          <cell r="F105" t="str">
            <v>916531007108247091</v>
          </cell>
          <cell r="G105">
            <v>65315309782</v>
          </cell>
          <cell r="H105" t="str">
            <v>林乐荣</v>
          </cell>
        </row>
        <row r="106">
          <cell r="C106" t="str">
            <v>新疆南达投资有限公司</v>
          </cell>
          <cell r="D106">
            <v>1</v>
          </cell>
          <cell r="E106">
            <v>0</v>
          </cell>
          <cell r="F106" t="str">
            <v>91653100230037124M</v>
          </cell>
          <cell r="G106">
            <v>65314280607</v>
          </cell>
          <cell r="H106" t="str">
            <v>林乐宣</v>
          </cell>
        </row>
        <row r="107">
          <cell r="C107" t="str">
            <v>喀什南达房地产开发有限公司</v>
          </cell>
          <cell r="D107">
            <v>1</v>
          </cell>
          <cell r="E107">
            <v>0</v>
          </cell>
          <cell r="F107" t="str">
            <v>9165310055648555XT</v>
          </cell>
          <cell r="G107">
            <v>65314281859</v>
          </cell>
          <cell r="H107" t="str">
            <v>林乐宣</v>
          </cell>
        </row>
        <row r="108">
          <cell r="C108" t="str">
            <v>喀什新恒基房产经纪有限公司</v>
          </cell>
          <cell r="D108">
            <v>4</v>
          </cell>
          <cell r="E108">
            <v>0</v>
          </cell>
          <cell r="F108" t="str">
            <v>91653101MA78T64H6U</v>
          </cell>
          <cell r="G108">
            <v>65314299283</v>
          </cell>
          <cell r="H108" t="str">
            <v>张立</v>
          </cell>
        </row>
        <row r="109">
          <cell r="C109" t="str">
            <v>喀什馨嘉物业服务有限公司</v>
          </cell>
          <cell r="D109">
            <v>3</v>
          </cell>
          <cell r="E109">
            <v>0</v>
          </cell>
          <cell r="F109" t="str">
            <v>91653101MACWCEAX57</v>
          </cell>
          <cell r="G109">
            <v>65315315481</v>
          </cell>
          <cell r="H109" t="str">
            <v>敖玉菊</v>
          </cell>
        </row>
        <row r="110">
          <cell r="C110" t="str">
            <v>新疆惠万嘉物业服务有限公司</v>
          </cell>
          <cell r="D110">
            <v>2</v>
          </cell>
          <cell r="E110">
            <v>0</v>
          </cell>
          <cell r="F110" t="str">
            <v>91653101MA78HRN934</v>
          </cell>
          <cell r="G110">
            <v>65314297878</v>
          </cell>
          <cell r="H110" t="str">
            <v>敬连文</v>
          </cell>
        </row>
        <row r="111">
          <cell r="C111" t="str">
            <v>新疆容合达咨询管理服务有限公司喀什分公司</v>
          </cell>
          <cell r="D111">
            <v>195</v>
          </cell>
          <cell r="E111">
            <v>1</v>
          </cell>
          <cell r="F111" t="str">
            <v>91659003MABKY8WR74</v>
          </cell>
          <cell r="G111">
            <v>65650021199</v>
          </cell>
          <cell r="H111" t="str">
            <v>张溶</v>
          </cell>
        </row>
        <row r="112">
          <cell r="C112" t="str">
            <v>喀什南达电子商务有限公司</v>
          </cell>
          <cell r="D112">
            <v>4</v>
          </cell>
          <cell r="E112">
            <v>0</v>
          </cell>
          <cell r="F112" t="str">
            <v>91653100MA77596W8T</v>
          </cell>
          <cell r="G112">
            <v>65314296703</v>
          </cell>
          <cell r="H112" t="str">
            <v>林勇</v>
          </cell>
        </row>
        <row r="113">
          <cell r="C113" t="str">
            <v>喀什迈福敦食品有限公司第十四分公司</v>
          </cell>
          <cell r="D113">
            <v>17</v>
          </cell>
          <cell r="E113">
            <v>0</v>
          </cell>
          <cell r="F113" t="str">
            <v>91653101MA7LCNHN3P</v>
          </cell>
          <cell r="G113">
            <v>65315382943</v>
          </cell>
          <cell r="H113" t="str">
            <v>林驰为</v>
          </cell>
        </row>
        <row r="114">
          <cell r="C114" t="str">
            <v>新疆泓宇双诚工程管理有限责任公司</v>
          </cell>
          <cell r="D114">
            <v>3</v>
          </cell>
          <cell r="E114">
            <v>0</v>
          </cell>
          <cell r="F114" t="str">
            <v>91653101MA785NLY9E</v>
          </cell>
          <cell r="G114">
            <v>65314291974</v>
          </cell>
          <cell r="H114" t="str">
            <v>曲建强</v>
          </cell>
        </row>
        <row r="115">
          <cell r="C115" t="str">
            <v>喀什辉浩建筑劳务有限公司</v>
          </cell>
          <cell r="D115">
            <v>1</v>
          </cell>
          <cell r="E115">
            <v>0</v>
          </cell>
          <cell r="F115" t="str">
            <v>91653101MACKBB9UX5</v>
          </cell>
          <cell r="G115">
            <v>65315310262</v>
          </cell>
          <cell r="H115" t="str">
            <v>钟兵</v>
          </cell>
        </row>
        <row r="116">
          <cell r="C116" t="str">
            <v>喀什全达商贸有限责任公司</v>
          </cell>
          <cell r="D116">
            <v>3</v>
          </cell>
          <cell r="E116">
            <v>0</v>
          </cell>
          <cell r="F116" t="str">
            <v>91653101757660035Y</v>
          </cell>
          <cell r="G116">
            <v>65314173317</v>
          </cell>
          <cell r="H116" t="str">
            <v>夏前芝</v>
          </cell>
        </row>
        <row r="117">
          <cell r="C117" t="str">
            <v>喀什折耳根财务咨询管理有限公司</v>
          </cell>
          <cell r="D117">
            <v>1</v>
          </cell>
          <cell r="E117">
            <v>0</v>
          </cell>
          <cell r="F117" t="str">
            <v>91653101MADENPCT0G</v>
          </cell>
          <cell r="G117">
            <v>65315348089</v>
          </cell>
          <cell r="H117" t="str">
            <v>田发平</v>
          </cell>
        </row>
        <row r="118">
          <cell r="C118" t="str">
            <v>喀什忠成物业服务有限公司</v>
          </cell>
          <cell r="D118">
            <v>2</v>
          </cell>
          <cell r="E118">
            <v>0</v>
          </cell>
          <cell r="F118" t="str">
            <v>916531010655314434</v>
          </cell>
          <cell r="G118">
            <v>65314295492</v>
          </cell>
          <cell r="H118" t="str">
            <v>汤俊虎</v>
          </cell>
        </row>
        <row r="119">
          <cell r="C119" t="str">
            <v>新疆骏晔物业服务有限公司</v>
          </cell>
          <cell r="D119">
            <v>10</v>
          </cell>
          <cell r="E119">
            <v>0</v>
          </cell>
          <cell r="F119" t="str">
            <v>91653101MA78CLYH55</v>
          </cell>
          <cell r="G119">
            <v>65314295287</v>
          </cell>
          <cell r="H119" t="str">
            <v>潘东</v>
          </cell>
        </row>
        <row r="120">
          <cell r="C120" t="str">
            <v>喀什市食韵餐饮服务有限公司</v>
          </cell>
          <cell r="D120">
            <v>5</v>
          </cell>
          <cell r="E120">
            <v>0</v>
          </cell>
          <cell r="F120" t="str">
            <v>91653101MA7F2JXF90</v>
          </cell>
          <cell r="G120">
            <v>65313052613</v>
          </cell>
          <cell r="H120" t="str">
            <v>刘军</v>
          </cell>
        </row>
        <row r="121">
          <cell r="C121" t="str">
            <v>东营富正物业服务有限公司喀什分公司</v>
          </cell>
          <cell r="D121">
            <v>1</v>
          </cell>
          <cell r="E121">
            <v>0</v>
          </cell>
          <cell r="F121" t="str">
            <v>91653101MAD997M31R</v>
          </cell>
          <cell r="G121">
            <v>65315339240</v>
          </cell>
          <cell r="H121" t="str">
            <v>潘东</v>
          </cell>
        </row>
        <row r="122">
          <cell r="C122" t="str">
            <v>喀什市百援精养汽车服务有限公司</v>
          </cell>
          <cell r="D122">
            <v>2</v>
          </cell>
          <cell r="E122">
            <v>0</v>
          </cell>
          <cell r="F122" t="str">
            <v>91653101MAD997M31R</v>
          </cell>
          <cell r="G122">
            <v>65314298701</v>
          </cell>
          <cell r="H122" t="str">
            <v>杨天雄</v>
          </cell>
        </row>
        <row r="123">
          <cell r="C123" t="str">
            <v>喀什三友伟业汽车维修服务有限公司</v>
          </cell>
          <cell r="D123">
            <v>4</v>
          </cell>
          <cell r="E123">
            <v>0</v>
          </cell>
          <cell r="F123" t="str">
            <v>916531015991932824</v>
          </cell>
          <cell r="G123">
            <v>65314286043</v>
          </cell>
          <cell r="H123" t="str">
            <v>卢梅</v>
          </cell>
        </row>
        <row r="124">
          <cell r="C124" t="str">
            <v>喀什城建投资集团有限公司</v>
          </cell>
          <cell r="D124">
            <v>2</v>
          </cell>
          <cell r="E124">
            <v>0</v>
          </cell>
          <cell r="F124" t="str">
            <v>91653100748673483P</v>
          </cell>
          <cell r="G124">
            <v>65314270324</v>
          </cell>
          <cell r="H124" t="str">
            <v>韩超</v>
          </cell>
        </row>
        <row r="125">
          <cell r="C125" t="str">
            <v>新疆好兽医生物科技有限公司</v>
          </cell>
          <cell r="D125">
            <v>5</v>
          </cell>
          <cell r="E125">
            <v>1</v>
          </cell>
          <cell r="F125" t="str">
            <v>91653101MA781YDU3U</v>
          </cell>
          <cell r="G125">
            <v>65314292704</v>
          </cell>
          <cell r="H125" t="str">
            <v>张平</v>
          </cell>
        </row>
        <row r="126">
          <cell r="C126" t="str">
            <v>新疆万开医疗科技有限公司</v>
          </cell>
          <cell r="D126">
            <v>3</v>
          </cell>
          <cell r="E126">
            <v>0</v>
          </cell>
          <cell r="F126" t="str">
            <v>91653101MA794H6M4W</v>
          </cell>
          <cell r="G126">
            <v>65650018957</v>
          </cell>
          <cell r="H126" t="str">
            <v>汤辰伟</v>
          </cell>
        </row>
        <row r="127">
          <cell r="C127" t="str">
            <v>喀什康佰家药品有限公司</v>
          </cell>
          <cell r="D127">
            <v>1</v>
          </cell>
          <cell r="E127">
            <v>0</v>
          </cell>
          <cell r="F127" t="str">
            <v>91653101MAD0Q86C0Y</v>
          </cell>
          <cell r="G127">
            <v>65315323854</v>
          </cell>
          <cell r="H127" t="str">
            <v>段睿贞</v>
          </cell>
        </row>
        <row r="128">
          <cell r="C128" t="str">
            <v>新疆麦德信药业有限公司喀什六分店</v>
          </cell>
          <cell r="D128">
            <v>2</v>
          </cell>
          <cell r="E128">
            <v>0</v>
          </cell>
          <cell r="F128" t="str">
            <v>91653101MA789CBD54</v>
          </cell>
          <cell r="G128">
            <v>65313081010</v>
          </cell>
          <cell r="H128" t="str">
            <v>李高涛</v>
          </cell>
        </row>
        <row r="129">
          <cell r="C129" t="str">
            <v>喀什鑫鼎睿智能科技有限公司</v>
          </cell>
          <cell r="D129">
            <v>1</v>
          </cell>
          <cell r="E129">
            <v>0</v>
          </cell>
          <cell r="F129" t="str">
            <v>91653101MA78Q0DB1E</v>
          </cell>
          <cell r="G129">
            <v>65314297280</v>
          </cell>
          <cell r="H129" t="str">
            <v>张艳</v>
          </cell>
        </row>
        <row r="130">
          <cell r="C130" t="str">
            <v>新疆腾昌网络科技有限公司</v>
          </cell>
          <cell r="D130">
            <v>5</v>
          </cell>
          <cell r="E130">
            <v>0</v>
          </cell>
          <cell r="F130" t="str">
            <v>91653101MA775FU72K</v>
          </cell>
          <cell r="G130">
            <v>65314290086</v>
          </cell>
          <cell r="H130" t="str">
            <v>桑江林</v>
          </cell>
        </row>
        <row r="131">
          <cell r="C131" t="str">
            <v>喀什奥润建设工程有限责任公司</v>
          </cell>
          <cell r="D131">
            <v>3</v>
          </cell>
          <cell r="E131">
            <v>0</v>
          </cell>
          <cell r="F131" t="str">
            <v>91653101MA7G0UQ362</v>
          </cell>
          <cell r="G131">
            <v>65313045010</v>
          </cell>
          <cell r="H131" t="str">
            <v>李鸣</v>
          </cell>
        </row>
        <row r="132">
          <cell r="C132" t="str">
            <v>喀什海天机动车驾驶培训学校（有限责任公司）</v>
          </cell>
          <cell r="D132">
            <v>3</v>
          </cell>
          <cell r="E132">
            <v>0</v>
          </cell>
          <cell r="F132" t="str">
            <v>91653121787615825X</v>
          </cell>
          <cell r="G132">
            <v>65314284233</v>
          </cell>
          <cell r="H132" t="str">
            <v>孙思</v>
          </cell>
        </row>
        <row r="133">
          <cell r="C133" t="str">
            <v>喀什市聚安机动车驾驶考试服务有限责任公司第一分公司</v>
          </cell>
          <cell r="D133">
            <v>12</v>
          </cell>
          <cell r="E133">
            <v>0</v>
          </cell>
          <cell r="F133" t="str">
            <v>91653101MA7J25Y24J</v>
          </cell>
          <cell r="G133">
            <v>65315308511</v>
          </cell>
          <cell r="H133" t="str">
            <v>王兴华</v>
          </cell>
        </row>
        <row r="134">
          <cell r="C134" t="str">
            <v>喀什海永汽车销售服务有限责任公司</v>
          </cell>
          <cell r="D134">
            <v>2</v>
          </cell>
          <cell r="E134">
            <v>0</v>
          </cell>
          <cell r="F134" t="str">
            <v>91653101MA7ACAQ66P</v>
          </cell>
          <cell r="G134">
            <v>65314298561</v>
          </cell>
          <cell r="H134" t="str">
            <v>张平</v>
          </cell>
        </row>
        <row r="135">
          <cell r="C135" t="str">
            <v>喀什海天机动车驾驶培训学校（有限责任公司）第一分公司</v>
          </cell>
          <cell r="D135">
            <v>4</v>
          </cell>
          <cell r="E135">
            <v>0</v>
          </cell>
          <cell r="F135" t="str">
            <v>91653101MA77Y1MF7M</v>
          </cell>
          <cell r="G135">
            <v>65314291189</v>
          </cell>
          <cell r="H135" t="str">
            <v>闫冬</v>
          </cell>
        </row>
        <row r="136">
          <cell r="C136" t="str">
            <v>喀什海天机动车驾驶培训学校(有限责任公司)喀什市第二分公司</v>
          </cell>
          <cell r="D136">
            <v>1</v>
          </cell>
          <cell r="E136">
            <v>0</v>
          </cell>
          <cell r="F136" t="str">
            <v>91653101MA78X1U43T</v>
          </cell>
          <cell r="G136">
            <v>65315308514</v>
          </cell>
          <cell r="H136" t="str">
            <v>陈欢</v>
          </cell>
        </row>
        <row r="137">
          <cell r="C137" t="str">
            <v>喀什市聚安机动车驾驶考试服务有限责任公司</v>
          </cell>
          <cell r="D137">
            <v>10</v>
          </cell>
          <cell r="E137">
            <v>0</v>
          </cell>
          <cell r="F137" t="str">
            <v>91653101MA785WGH20</v>
          </cell>
          <cell r="G137">
            <v>65314299578</v>
          </cell>
          <cell r="H137" t="str">
            <v>韩文礼</v>
          </cell>
        </row>
        <row r="138">
          <cell r="C138" t="str">
            <v>喀什永安机动车驾驶员培训有限责任公司</v>
          </cell>
          <cell r="D138">
            <v>1</v>
          </cell>
          <cell r="E138">
            <v>0</v>
          </cell>
          <cell r="F138" t="str">
            <v>91653101358094814L</v>
          </cell>
          <cell r="G138">
            <v>65314296846</v>
          </cell>
          <cell r="H138" t="str">
            <v>柴雄</v>
          </cell>
        </row>
        <row r="139">
          <cell r="C139" t="str">
            <v>新疆嘉功口腔医疗有限公司</v>
          </cell>
          <cell r="D139">
            <v>1</v>
          </cell>
          <cell r="E139">
            <v>0</v>
          </cell>
          <cell r="F139" t="str">
            <v>91653101MACYFHW608</v>
          </cell>
          <cell r="G139">
            <v>65315348564</v>
          </cell>
          <cell r="H139" t="str">
            <v>买买提依明·阿孜</v>
          </cell>
        </row>
        <row r="140">
          <cell r="C140" t="str">
            <v>喀什市热诚口腔医疗有限公司</v>
          </cell>
          <cell r="D140">
            <v>1</v>
          </cell>
          <cell r="E140">
            <v>0</v>
          </cell>
          <cell r="F140" t="str">
            <v>91653101MABNAK5766</v>
          </cell>
          <cell r="G140">
            <v>65313057358</v>
          </cell>
          <cell r="H140" t="str">
            <v>卡斯木·库尔班</v>
          </cell>
        </row>
        <row r="141">
          <cell r="C141" t="str">
            <v>新疆樱桃国际物流有限公司</v>
          </cell>
          <cell r="D141">
            <v>7</v>
          </cell>
          <cell r="E141">
            <v>0</v>
          </cell>
          <cell r="F141" t="str">
            <v>91653101MA77U8BE64</v>
          </cell>
          <cell r="G141">
            <v>65314290619</v>
          </cell>
          <cell r="H141" t="str">
            <v>艾力亚森·伊敏</v>
          </cell>
        </row>
        <row r="142">
          <cell r="C142" t="str">
            <v>喀什恒正信项目管理有限公司</v>
          </cell>
          <cell r="D142">
            <v>3</v>
          </cell>
          <cell r="E142">
            <v>0</v>
          </cell>
          <cell r="F142" t="str">
            <v>9165310172239286XJ</v>
          </cell>
          <cell r="G142">
            <v>65314172047</v>
          </cell>
          <cell r="H142" t="str">
            <v>陈鹏宇</v>
          </cell>
        </row>
        <row r="143">
          <cell r="C143" t="str">
            <v>喀什城乡建设投资有限责任公司</v>
          </cell>
          <cell r="D143">
            <v>2</v>
          </cell>
          <cell r="E143">
            <v>0</v>
          </cell>
          <cell r="F143" t="str">
            <v>91653101MA79FLAT80</v>
          </cell>
          <cell r="G143">
            <v>65650021350</v>
          </cell>
          <cell r="H143" t="str">
            <v>毕磊</v>
          </cell>
        </row>
        <row r="144">
          <cell r="C144" t="str">
            <v>喀什华亿工程项目管理有限公司</v>
          </cell>
          <cell r="D144">
            <v>3</v>
          </cell>
          <cell r="E144">
            <v>0</v>
          </cell>
          <cell r="F144" t="str">
            <v>91653101MA791L4C4N</v>
          </cell>
          <cell r="G144">
            <v>65650018988</v>
          </cell>
          <cell r="H144" t="str">
            <v>裴美玉</v>
          </cell>
        </row>
        <row r="145">
          <cell r="C145" t="str">
            <v>喀什建设质量检测有限公司</v>
          </cell>
          <cell r="D145">
            <v>2</v>
          </cell>
          <cell r="E145">
            <v>0</v>
          </cell>
          <cell r="F145" t="str">
            <v>916531017611181772</v>
          </cell>
          <cell r="G145">
            <v>65314172727</v>
          </cell>
          <cell r="H145" t="str">
            <v>桂志刚</v>
          </cell>
        </row>
        <row r="146">
          <cell r="C146" t="str">
            <v>新疆玖晟禾企业管理有限公司</v>
          </cell>
          <cell r="D146">
            <v>2</v>
          </cell>
          <cell r="E146">
            <v>0</v>
          </cell>
          <cell r="F146" t="str">
            <v>91653101MAD0YQWP5Q</v>
          </cell>
          <cell r="G146">
            <v>65315333058</v>
          </cell>
          <cell r="H146" t="str">
            <v>杨旭东</v>
          </cell>
        </row>
        <row r="147">
          <cell r="C147" t="str">
            <v>喀什鱼米禾家餐饮管理有限公司</v>
          </cell>
          <cell r="D147">
            <v>1</v>
          </cell>
          <cell r="E147">
            <v>0</v>
          </cell>
          <cell r="F147" t="str">
            <v>91653101MA7MBN5Y2K</v>
          </cell>
          <cell r="G147">
            <v>65315333076</v>
          </cell>
          <cell r="H147" t="str">
            <v>徐明</v>
          </cell>
        </row>
        <row r="148">
          <cell r="C148" t="str">
            <v>喀什宇晟项目管理咨询有限责任公司</v>
          </cell>
          <cell r="D148">
            <v>5</v>
          </cell>
          <cell r="E148">
            <v>0</v>
          </cell>
          <cell r="F148" t="str">
            <v>91653101MA786C7H6D</v>
          </cell>
          <cell r="G148">
            <v>65314292346</v>
          </cell>
          <cell r="H148" t="str">
            <v>刘嘉麟</v>
          </cell>
        </row>
        <row r="149">
          <cell r="C149" t="str">
            <v>喀什锦源水利水电工程有限责任公司</v>
          </cell>
          <cell r="D149">
            <v>2</v>
          </cell>
          <cell r="E149">
            <v>2</v>
          </cell>
          <cell r="F149" t="str">
            <v>91653101MA77XPYE5Q</v>
          </cell>
          <cell r="G149">
            <v>65314291875</v>
          </cell>
          <cell r="H149" t="str">
            <v>崔新风</v>
          </cell>
        </row>
        <row r="150">
          <cell r="C150" t="str">
            <v>新疆兴宇天成勘测规划有限公司喀什分公司</v>
          </cell>
          <cell r="D150">
            <v>2</v>
          </cell>
          <cell r="E150">
            <v>2</v>
          </cell>
          <cell r="F150" t="str">
            <v>91653101057733045H</v>
          </cell>
          <cell r="G150">
            <v>65314291906</v>
          </cell>
          <cell r="H150" t="str">
            <v>张自波</v>
          </cell>
        </row>
        <row r="151">
          <cell r="C151" t="str">
            <v>喀什冠卓财务管理咨询有限公司</v>
          </cell>
          <cell r="D151">
            <v>2</v>
          </cell>
          <cell r="E151">
            <v>0</v>
          </cell>
          <cell r="F151" t="str">
            <v>91653101MA79FW584E</v>
          </cell>
          <cell r="G151">
            <v>65650020674</v>
          </cell>
          <cell r="H151" t="str">
            <v>王聪</v>
          </cell>
        </row>
        <row r="152">
          <cell r="C152" t="str">
            <v>新疆正源建筑劳务有限公司</v>
          </cell>
          <cell r="D152">
            <v>2</v>
          </cell>
          <cell r="E152">
            <v>0</v>
          </cell>
          <cell r="F152" t="str">
            <v>91653101MA7MHDLNXH</v>
          </cell>
          <cell r="G152">
            <v>65313086056</v>
          </cell>
          <cell r="H152" t="str">
            <v>张香好</v>
          </cell>
        </row>
        <row r="153">
          <cell r="C153" t="str">
            <v>喀什通恒物业服务有限公司</v>
          </cell>
          <cell r="D153">
            <v>5</v>
          </cell>
          <cell r="E153">
            <v>0</v>
          </cell>
          <cell r="F153" t="str">
            <v>91653101MA78TAYP39</v>
          </cell>
          <cell r="G153">
            <v>65313095927</v>
          </cell>
          <cell r="H153" t="str">
            <v>库尔班江·亚米古尔</v>
          </cell>
        </row>
        <row r="154">
          <cell r="C154" t="str">
            <v>喀什永华电子有限责任公司</v>
          </cell>
          <cell r="D154">
            <v>8</v>
          </cell>
          <cell r="E154">
            <v>0</v>
          </cell>
          <cell r="F154" t="str">
            <v>91653101781781769G</v>
          </cell>
          <cell r="G154">
            <v>65314173369</v>
          </cell>
          <cell r="H154" t="str">
            <v>李宪鹏</v>
          </cell>
        </row>
        <row r="155">
          <cell r="C155" t="str">
            <v>喀什鸿伟税务师事务所有限公司</v>
          </cell>
          <cell r="D155">
            <v>1</v>
          </cell>
          <cell r="E155">
            <v>1</v>
          </cell>
          <cell r="F155" t="str">
            <v>91653101MABQPDE44E</v>
          </cell>
          <cell r="G155">
            <v>65313057373</v>
          </cell>
          <cell r="H155" t="str">
            <v>唐伟</v>
          </cell>
        </row>
        <row r="156">
          <cell r="C156" t="str">
            <v>喀什万城运输有限公司</v>
          </cell>
          <cell r="D156">
            <v>4</v>
          </cell>
          <cell r="E156">
            <v>0</v>
          </cell>
          <cell r="F156" t="str">
            <v>91653101MA78WTHGXU</v>
          </cell>
          <cell r="G156">
            <v>65314300468</v>
          </cell>
          <cell r="H156" t="str">
            <v>杜钊洋</v>
          </cell>
        </row>
        <row r="157">
          <cell r="C157" t="str">
            <v>喀什中润广告传媒有限公司</v>
          </cell>
          <cell r="D157">
            <v>7</v>
          </cell>
          <cell r="E157">
            <v>0</v>
          </cell>
          <cell r="F157" t="str">
            <v>91653101697824631L</v>
          </cell>
          <cell r="G157">
            <v>65314289979</v>
          </cell>
          <cell r="H157" t="str">
            <v>罗杰</v>
          </cell>
        </row>
        <row r="158">
          <cell r="C158" t="str">
            <v>新疆悦宏丰盛贸易有限公司</v>
          </cell>
          <cell r="D158">
            <v>1</v>
          </cell>
          <cell r="E158">
            <v>0</v>
          </cell>
          <cell r="F158" t="str">
            <v>91653101MAD0LCTX26</v>
          </cell>
          <cell r="G158">
            <v>65315351921</v>
          </cell>
          <cell r="H158" t="str">
            <v>罗振华</v>
          </cell>
        </row>
        <row r="159">
          <cell r="C159" t="str">
            <v>喀什搜房房天下房产经纪有限公司</v>
          </cell>
          <cell r="D159">
            <v>5</v>
          </cell>
          <cell r="E159">
            <v>0</v>
          </cell>
          <cell r="F159" t="str">
            <v>91653101MA7772FU0F</v>
          </cell>
          <cell r="G159">
            <v>65650022594</v>
          </cell>
          <cell r="H159" t="str">
            <v>罗杰</v>
          </cell>
        </row>
        <row r="160">
          <cell r="C160" t="str">
            <v>新疆建达工程项目管理有限公司</v>
          </cell>
          <cell r="D160">
            <v>1</v>
          </cell>
          <cell r="E160">
            <v>0</v>
          </cell>
          <cell r="F160" t="str">
            <v>91653101MA77746G4U</v>
          </cell>
          <cell r="G160">
            <v>65314286343</v>
          </cell>
          <cell r="H160" t="str">
            <v>郑蓓明</v>
          </cell>
        </row>
        <row r="161">
          <cell r="C161" t="str">
            <v>河南恒基时代建设管理有限公司新疆分公司</v>
          </cell>
          <cell r="D161">
            <v>1</v>
          </cell>
          <cell r="E161">
            <v>0</v>
          </cell>
          <cell r="F161" t="str">
            <v>91653101MA79LM272A</v>
          </cell>
          <cell r="G161">
            <v>65315309681</v>
          </cell>
          <cell r="H161" t="str">
            <v>朱传连</v>
          </cell>
        </row>
        <row r="162">
          <cell r="C162" t="str">
            <v>喀什协和春天商务有限公司</v>
          </cell>
          <cell r="D162">
            <v>15</v>
          </cell>
          <cell r="E162">
            <v>0</v>
          </cell>
          <cell r="F162" t="str">
            <v>91653101789859460A</v>
          </cell>
          <cell r="G162">
            <v>65314289977</v>
          </cell>
          <cell r="H162" t="str">
            <v>罗开强</v>
          </cell>
        </row>
        <row r="163">
          <cell r="C163" t="str">
            <v>喀什丝路之家餐饮管理有限公司</v>
          </cell>
          <cell r="D163">
            <v>6</v>
          </cell>
          <cell r="E163">
            <v>0</v>
          </cell>
          <cell r="F163" t="str">
            <v>91653101MABM63PW96</v>
          </cell>
          <cell r="G163">
            <v>65313083151</v>
          </cell>
          <cell r="H163" t="str">
            <v>徐朋飞</v>
          </cell>
        </row>
        <row r="164">
          <cell r="C164" t="str">
            <v>喀什市努而慷餐饮服务有限责任公司</v>
          </cell>
          <cell r="D164">
            <v>1</v>
          </cell>
          <cell r="E164">
            <v>0</v>
          </cell>
          <cell r="F164" t="str">
            <v>91653101MAD4WN7P0E</v>
          </cell>
          <cell r="G164">
            <v>65315358046</v>
          </cell>
          <cell r="H164" t="str">
            <v>克热木江·约麦尔江</v>
          </cell>
        </row>
        <row r="165">
          <cell r="C165" t="str">
            <v>喀什嘉铭物业服务有限公司</v>
          </cell>
          <cell r="D165">
            <v>7</v>
          </cell>
          <cell r="E165">
            <v>0</v>
          </cell>
          <cell r="F165" t="str">
            <v>91653101MA77YFWN4G</v>
          </cell>
          <cell r="G165">
            <v>65314292129</v>
          </cell>
          <cell r="H165" t="str">
            <v>徐朋飞</v>
          </cell>
        </row>
        <row r="166">
          <cell r="C166" t="str">
            <v>喀什葛尔酒业有限责任公司</v>
          </cell>
          <cell r="D166">
            <v>3</v>
          </cell>
          <cell r="E166">
            <v>0</v>
          </cell>
          <cell r="F166" t="str">
            <v>91653101MA7929HK53</v>
          </cell>
          <cell r="G166">
            <v>65313057862</v>
          </cell>
          <cell r="H166" t="str">
            <v>吕居鸿</v>
          </cell>
        </row>
        <row r="167">
          <cell r="C167" t="str">
            <v>喀什新村物业服务有限公司</v>
          </cell>
          <cell r="D167">
            <v>2</v>
          </cell>
          <cell r="E167">
            <v>0</v>
          </cell>
          <cell r="F167" t="str">
            <v>9165310157254939XX</v>
          </cell>
          <cell r="G167">
            <v>65314283988</v>
          </cell>
          <cell r="H167" t="str">
            <v>徐从辉</v>
          </cell>
        </row>
        <row r="168">
          <cell r="C168" t="str">
            <v>喀什友信财务咨询有限公司</v>
          </cell>
          <cell r="D168">
            <v>3</v>
          </cell>
          <cell r="E168">
            <v>0</v>
          </cell>
          <cell r="F168" t="str">
            <v>91653101MACJ3QLC57</v>
          </cell>
          <cell r="G168">
            <v>65313221698</v>
          </cell>
          <cell r="H168" t="str">
            <v>张静</v>
          </cell>
        </row>
        <row r="169">
          <cell r="C169" t="str">
            <v>喀什宏翔志远通讯设备有限公司</v>
          </cell>
          <cell r="D169">
            <v>3</v>
          </cell>
          <cell r="E169">
            <v>0</v>
          </cell>
          <cell r="F169" t="str">
            <v>91653101MA78ERN89E</v>
          </cell>
          <cell r="G169">
            <v>65313115528</v>
          </cell>
          <cell r="H169" t="str">
            <v>倪泽志</v>
          </cell>
        </row>
        <row r="170">
          <cell r="C170" t="str">
            <v>新疆隆祥万泰商贸有限公司</v>
          </cell>
          <cell r="D170">
            <v>2</v>
          </cell>
          <cell r="E170">
            <v>0</v>
          </cell>
          <cell r="F170" t="str">
            <v>91653101MABWYP8X0J</v>
          </cell>
          <cell r="G170">
            <v>65315332920</v>
          </cell>
          <cell r="H170" t="str">
            <v>雷丽琴</v>
          </cell>
        </row>
        <row r="171">
          <cell r="C171" t="str">
            <v>新疆众可丰农业发展股份公司</v>
          </cell>
          <cell r="D171">
            <v>2</v>
          </cell>
          <cell r="E171">
            <v>0</v>
          </cell>
          <cell r="F171" t="str">
            <v>91653100MACUDR7807</v>
          </cell>
          <cell r="G171">
            <v>65315316510</v>
          </cell>
          <cell r="H171" t="str">
            <v>王海涛</v>
          </cell>
        </row>
        <row r="172">
          <cell r="C172" t="str">
            <v>新疆祥安消防科技有限公司</v>
          </cell>
          <cell r="D172">
            <v>1</v>
          </cell>
          <cell r="E172">
            <v>0</v>
          </cell>
          <cell r="F172" t="str">
            <v>91653101MA79508M6B</v>
          </cell>
          <cell r="G172">
            <v>65650009601</v>
          </cell>
          <cell r="H172" t="str">
            <v>唐圣茗</v>
          </cell>
        </row>
        <row r="173">
          <cell r="C173" t="str">
            <v>新疆盼达国际贸易有限公司</v>
          </cell>
          <cell r="D173">
            <v>2</v>
          </cell>
          <cell r="E173">
            <v>0</v>
          </cell>
          <cell r="F173" t="str">
            <v>91653101MA78RHP50G</v>
          </cell>
          <cell r="G173">
            <v>65650014640</v>
          </cell>
          <cell r="H173" t="str">
            <v>朱斐冉</v>
          </cell>
        </row>
        <row r="174">
          <cell r="C174" t="str">
            <v>喀什上善若水商贸有限责任公司</v>
          </cell>
          <cell r="D174">
            <v>1</v>
          </cell>
          <cell r="E174">
            <v>0</v>
          </cell>
          <cell r="F174" t="str">
            <v>91653101MA7770JY3E</v>
          </cell>
          <cell r="G174">
            <v>65650015878</v>
          </cell>
          <cell r="H174" t="str">
            <v>杨庆丰</v>
          </cell>
        </row>
        <row r="175">
          <cell r="C175" t="str">
            <v>喀什献华公路养护服务有限公司</v>
          </cell>
          <cell r="D175">
            <v>3</v>
          </cell>
          <cell r="E175">
            <v>1</v>
          </cell>
          <cell r="F175" t="str">
            <v>91653101MA78QWEEX8</v>
          </cell>
          <cell r="G175">
            <v>65315336826</v>
          </cell>
          <cell r="H175" t="str">
            <v>冯玉海</v>
          </cell>
        </row>
        <row r="176">
          <cell r="C176" t="str">
            <v>喀什锐鑫企业管理有限公司</v>
          </cell>
          <cell r="D176">
            <v>2</v>
          </cell>
          <cell r="E176">
            <v>1</v>
          </cell>
          <cell r="F176" t="str">
            <v>91653101MA791RH05B</v>
          </cell>
          <cell r="G176">
            <v>65315336543</v>
          </cell>
          <cell r="H176" t="str">
            <v>刘恭银</v>
          </cell>
        </row>
        <row r="177">
          <cell r="C177" t="str">
            <v>喀什工投物流有限公司</v>
          </cell>
          <cell r="D177">
            <v>2</v>
          </cell>
          <cell r="E177">
            <v>0</v>
          </cell>
          <cell r="F177" t="str">
            <v>91653101MA79KGC74D</v>
          </cell>
          <cell r="G177">
            <v>6565025651</v>
          </cell>
          <cell r="H177" t="str">
            <v>张阿挺</v>
          </cell>
        </row>
        <row r="178">
          <cell r="C178" t="str">
            <v>喀什商贸物流（集团）有限责任公司</v>
          </cell>
          <cell r="D178">
            <v>3</v>
          </cell>
          <cell r="E178">
            <v>0</v>
          </cell>
          <cell r="F178" t="str">
            <v>91653101MA79FLBL9J</v>
          </cell>
          <cell r="G178">
            <v>65650020587</v>
          </cell>
          <cell r="H178" t="str">
            <v>张阿挺</v>
          </cell>
        </row>
        <row r="179">
          <cell r="C179" t="str">
            <v>喀什祺升商贸有限公司</v>
          </cell>
          <cell r="D179">
            <v>2</v>
          </cell>
          <cell r="E179">
            <v>0</v>
          </cell>
          <cell r="F179" t="str">
            <v>91653101MA776BLX2D</v>
          </cell>
          <cell r="G179">
            <v>65314286254</v>
          </cell>
          <cell r="H179" t="str">
            <v>李斌</v>
          </cell>
        </row>
        <row r="180">
          <cell r="C180" t="str">
            <v>喀什市慧安鑫财务咨询服务有限公司</v>
          </cell>
          <cell r="D180">
            <v>5</v>
          </cell>
          <cell r="E180">
            <v>0</v>
          </cell>
          <cell r="F180" t="str">
            <v>91653101MABQUYQH15</v>
          </cell>
          <cell r="G180">
            <v>65313086053</v>
          </cell>
          <cell r="H180" t="str">
            <v>刘维</v>
          </cell>
        </row>
        <row r="181">
          <cell r="C181" t="str">
            <v>新疆泽安智能科技有限公司</v>
          </cell>
          <cell r="D181">
            <v>1</v>
          </cell>
          <cell r="E181">
            <v>0</v>
          </cell>
          <cell r="F181" t="str">
            <v>91653101MADQJ9PE6T</v>
          </cell>
          <cell r="G181">
            <v>65315370815</v>
          </cell>
          <cell r="H181" t="str">
            <v>马三虎</v>
          </cell>
        </row>
        <row r="182">
          <cell r="C182" t="str">
            <v>喀什环通旧机动车交易市场有限公司</v>
          </cell>
          <cell r="D182">
            <v>2</v>
          </cell>
          <cell r="E182">
            <v>1</v>
          </cell>
          <cell r="F182" t="str">
            <v>91653101763786822Q</v>
          </cell>
          <cell r="G182">
            <v>65314292132</v>
          </cell>
          <cell r="H182" t="str">
            <v>王煦婷</v>
          </cell>
        </row>
        <row r="183">
          <cell r="C183" t="str">
            <v>喀什福桥建材有限公司</v>
          </cell>
          <cell r="D183">
            <v>1</v>
          </cell>
          <cell r="E183">
            <v>0</v>
          </cell>
          <cell r="F183" t="str">
            <v>91653101MACPP7MFX7</v>
          </cell>
          <cell r="G183">
            <v>65313229164</v>
          </cell>
          <cell r="H183" t="str">
            <v>阿迪力·玉苏普</v>
          </cell>
        </row>
        <row r="184">
          <cell r="C184" t="str">
            <v>新疆金草地畜牧科技服务有限公司</v>
          </cell>
          <cell r="D184">
            <v>1</v>
          </cell>
          <cell r="E184">
            <v>0</v>
          </cell>
          <cell r="F184" t="str">
            <v>91653101MA7MBH364H</v>
          </cell>
          <cell r="G184">
            <v>65313082277</v>
          </cell>
          <cell r="H184" t="str">
            <v>吐逊姑·居买</v>
          </cell>
        </row>
        <row r="185">
          <cell r="C185" t="str">
            <v>新疆海王麦德信医药连锁有限责任公司喀什五分店</v>
          </cell>
          <cell r="D185">
            <v>2</v>
          </cell>
          <cell r="E185">
            <v>0</v>
          </cell>
          <cell r="F185" t="str">
            <v>91653101MA78WKEB5Q</v>
          </cell>
          <cell r="G185">
            <v>65313081881</v>
          </cell>
          <cell r="H185" t="str">
            <v>买吾兰·木合太尔</v>
          </cell>
        </row>
        <row r="186">
          <cell r="C186" t="str">
            <v>喀什市奥乐康大药房</v>
          </cell>
          <cell r="D186">
            <v>1</v>
          </cell>
          <cell r="E186">
            <v>0</v>
          </cell>
          <cell r="F186" t="str">
            <v>91653101MACFR64Q46</v>
          </cell>
          <cell r="G186">
            <v>65313223131</v>
          </cell>
          <cell r="H186" t="str">
            <v>买吾兰·木合太尔</v>
          </cell>
        </row>
        <row r="187">
          <cell r="C187" t="str">
            <v>新疆远方亿丰石油制品有限公司</v>
          </cell>
          <cell r="D187">
            <v>1</v>
          </cell>
          <cell r="E187">
            <v>0</v>
          </cell>
          <cell r="F187" t="str">
            <v>91653100MA7756X694</v>
          </cell>
          <cell r="G187">
            <v>65315377410</v>
          </cell>
          <cell r="H187" t="str">
            <v>陈永海</v>
          </cell>
        </row>
        <row r="188">
          <cell r="C188" t="str">
            <v>喀什宏丰财务咨询有限公司</v>
          </cell>
          <cell r="D188">
            <v>1</v>
          </cell>
          <cell r="E188">
            <v>0</v>
          </cell>
          <cell r="F188" t="str">
            <v>91653101MA791AMU6L</v>
          </cell>
          <cell r="G188">
            <v>65314300182</v>
          </cell>
          <cell r="H188" t="str">
            <v>阿卜杜克热木·阿卜力米提</v>
          </cell>
        </row>
        <row r="189">
          <cell r="C189" t="str">
            <v>喀什翔泰国际贸易有限公司</v>
          </cell>
          <cell r="D189">
            <v>2</v>
          </cell>
          <cell r="E189">
            <v>0</v>
          </cell>
          <cell r="F189" t="str">
            <v>91653101065542927R</v>
          </cell>
          <cell r="G189">
            <v>65314295157</v>
          </cell>
          <cell r="H189" t="str">
            <v>孟艳</v>
          </cell>
        </row>
        <row r="190">
          <cell r="C190" t="str">
            <v>喀什明盛燃气有限公司</v>
          </cell>
          <cell r="D190">
            <v>8</v>
          </cell>
          <cell r="E190">
            <v>0</v>
          </cell>
          <cell r="F190" t="str">
            <v>916531017108232202</v>
          </cell>
          <cell r="G190">
            <v>65314289681</v>
          </cell>
          <cell r="H190" t="str">
            <v>李瑞娟</v>
          </cell>
        </row>
        <row r="191">
          <cell r="C191" t="str">
            <v>喀什中程国际货运代理有限责任公司</v>
          </cell>
          <cell r="D191">
            <v>6</v>
          </cell>
          <cell r="E191">
            <v>0</v>
          </cell>
          <cell r="F191" t="str">
            <v>91653100773494575B</v>
          </cell>
          <cell r="G191">
            <v>65314170285</v>
          </cell>
          <cell r="H191" t="str">
            <v>孙玉霖</v>
          </cell>
        </row>
        <row r="192">
          <cell r="C192" t="str">
            <v>喀什尚美印刷有限公司</v>
          </cell>
          <cell r="D192">
            <v>1</v>
          </cell>
          <cell r="E192">
            <v>0</v>
          </cell>
          <cell r="F192" t="str">
            <v>91653101MABTL7NN1P</v>
          </cell>
          <cell r="G192">
            <v>65315323700</v>
          </cell>
          <cell r="H192" t="str">
            <v>朱森良</v>
          </cell>
        </row>
        <row r="193">
          <cell r="C193" t="str">
            <v>喀什市大众有限责任公司汽车修理厂</v>
          </cell>
          <cell r="D193">
            <v>2</v>
          </cell>
          <cell r="E193">
            <v>0</v>
          </cell>
          <cell r="F193" t="str">
            <v>91653101712970902X</v>
          </cell>
          <cell r="G193">
            <v>65314270356</v>
          </cell>
          <cell r="H193" t="str">
            <v>魏华</v>
          </cell>
        </row>
        <row r="194">
          <cell r="C194" t="str">
            <v>喀什壹佰艺建筑劳务有限公司</v>
          </cell>
          <cell r="D194">
            <v>12</v>
          </cell>
          <cell r="E194">
            <v>0</v>
          </cell>
          <cell r="F194" t="str">
            <v>91653101MAC853GR4Q</v>
          </cell>
          <cell r="G194">
            <v>65313093288</v>
          </cell>
          <cell r="H194" t="str">
            <v>张艺</v>
          </cell>
        </row>
        <row r="195">
          <cell r="C195" t="str">
            <v>喀什锦源水利工程有限责任公司</v>
          </cell>
          <cell r="D195">
            <v>6</v>
          </cell>
          <cell r="E195">
            <v>6</v>
          </cell>
          <cell r="F195" t="str">
            <v>91653101676310340M</v>
          </cell>
          <cell r="G195">
            <v>65314290073</v>
          </cell>
          <cell r="H195" t="str">
            <v>崔坤明</v>
          </cell>
        </row>
        <row r="196">
          <cell r="C196" t="str">
            <v>喀什水之源工程管理咨询有限公司</v>
          </cell>
          <cell r="D196">
            <v>1</v>
          </cell>
          <cell r="E196">
            <v>0</v>
          </cell>
          <cell r="F196" t="str">
            <v>91653101MA7J0A2N50</v>
          </cell>
          <cell r="G196">
            <v>65313048535</v>
          </cell>
          <cell r="H196" t="str">
            <v>宋少锋</v>
          </cell>
        </row>
        <row r="197">
          <cell r="C197" t="str">
            <v>喀什宏润租赁服务有限公司</v>
          </cell>
          <cell r="D197">
            <v>2</v>
          </cell>
          <cell r="E197">
            <v>0</v>
          </cell>
          <cell r="F197" t="str">
            <v>91653101MADAHGCE76</v>
          </cell>
          <cell r="G197">
            <v>65315359226</v>
          </cell>
          <cell r="H197" t="str">
            <v>柳秀玲</v>
          </cell>
        </row>
        <row r="198">
          <cell r="C198" t="str">
            <v>喀什联信商业管理有限公司</v>
          </cell>
          <cell r="D198">
            <v>7</v>
          </cell>
          <cell r="E198">
            <v>1</v>
          </cell>
          <cell r="F198" t="str">
            <v>91653101MA7KM5474R</v>
          </cell>
          <cell r="G198">
            <v>65313044477</v>
          </cell>
          <cell r="H198" t="str">
            <v>陈蔡飞</v>
          </cell>
        </row>
        <row r="199">
          <cell r="C199" t="str">
            <v>喀什信达物业服务有限公司</v>
          </cell>
          <cell r="D199">
            <v>4</v>
          </cell>
          <cell r="E199">
            <v>0</v>
          </cell>
          <cell r="F199" t="str">
            <v>91653101MAD6DU1EX2</v>
          </cell>
          <cell r="G199">
            <v>65315339571</v>
          </cell>
          <cell r="H199" t="str">
            <v>吴正为</v>
          </cell>
        </row>
        <row r="200">
          <cell r="C200" t="str">
            <v>喀什远新商业管理有限公司</v>
          </cell>
          <cell r="D200">
            <v>4</v>
          </cell>
          <cell r="E200">
            <v>0</v>
          </cell>
          <cell r="F200" t="str">
            <v>91653101MA7JMTHD0J</v>
          </cell>
          <cell r="G200">
            <v>65313044478</v>
          </cell>
          <cell r="H200" t="str">
            <v>谢彬彬</v>
          </cell>
        </row>
        <row r="201">
          <cell r="C201" t="str">
            <v>喀什新远商贸有限责任公司</v>
          </cell>
          <cell r="D201">
            <v>2</v>
          </cell>
          <cell r="E201">
            <v>1</v>
          </cell>
          <cell r="F201" t="str">
            <v>91653101230030432D</v>
          </cell>
          <cell r="G201">
            <v>65314270063</v>
          </cell>
          <cell r="H201" t="str">
            <v>王永宏</v>
          </cell>
        </row>
        <row r="202">
          <cell r="C202" t="str">
            <v>新疆菲特印刷有限公司</v>
          </cell>
          <cell r="D202">
            <v>4</v>
          </cell>
          <cell r="E202">
            <v>0</v>
          </cell>
          <cell r="F202" t="str">
            <v>91653101328863635E</v>
          </cell>
          <cell r="G202">
            <v>65314291778</v>
          </cell>
          <cell r="H202" t="str">
            <v>于少娟</v>
          </cell>
        </row>
        <row r="203">
          <cell r="C203" t="str">
            <v>新疆鼎兴电梯有限公司</v>
          </cell>
          <cell r="D203">
            <v>20</v>
          </cell>
          <cell r="E203">
            <v>3</v>
          </cell>
          <cell r="F203" t="str">
            <v>91653101556467570G</v>
          </cell>
          <cell r="G203">
            <v>65314281546</v>
          </cell>
          <cell r="H203" t="str">
            <v>于少娟</v>
          </cell>
        </row>
        <row r="204">
          <cell r="C204" t="str">
            <v>喀什康亿医疗器械有限公司</v>
          </cell>
          <cell r="D204">
            <v>2</v>
          </cell>
          <cell r="E204">
            <v>1</v>
          </cell>
          <cell r="F204" t="str">
            <v>91653101MABP6D104A</v>
          </cell>
          <cell r="G204">
            <v>65313081526</v>
          </cell>
          <cell r="H204" t="str">
            <v>王彦涛</v>
          </cell>
        </row>
        <row r="205">
          <cell r="C205" t="str">
            <v>喀什古城旅游文化开发有限公司</v>
          </cell>
          <cell r="D205">
            <v>19</v>
          </cell>
          <cell r="E205">
            <v>0</v>
          </cell>
          <cell r="F205" t="str">
            <v>91653101MA77D2UF68</v>
          </cell>
          <cell r="G205">
            <v>65314292001</v>
          </cell>
          <cell r="H205" t="str">
            <v>陈宇谷</v>
          </cell>
        </row>
        <row r="206">
          <cell r="C206" t="str">
            <v>喀什疆南保安服务有限责任公司</v>
          </cell>
          <cell r="D206">
            <v>26</v>
          </cell>
          <cell r="E206">
            <v>0</v>
          </cell>
          <cell r="F206" t="str">
            <v>91653100560521875P</v>
          </cell>
          <cell r="G206">
            <v>65314175874</v>
          </cell>
          <cell r="H206" t="str">
            <v>阿不都·达吾提</v>
          </cell>
        </row>
        <row r="207">
          <cell r="C207" t="str">
            <v>中瑞诚会计师事务所（特殊普通合伙）喀什分所</v>
          </cell>
          <cell r="D207">
            <v>6</v>
          </cell>
          <cell r="E207">
            <v>0</v>
          </cell>
          <cell r="F207" t="str">
            <v>91653101MA78RHQL8E</v>
          </cell>
          <cell r="G207">
            <v>65650020881</v>
          </cell>
          <cell r="H207" t="str">
            <v>叶金玲</v>
          </cell>
        </row>
        <row r="208">
          <cell r="C208" t="str">
            <v>新疆华登汇超市有限公司</v>
          </cell>
          <cell r="D208">
            <v>1</v>
          </cell>
          <cell r="E208">
            <v>0</v>
          </cell>
          <cell r="F208" t="str">
            <v>91653101MA7ABUD70T</v>
          </cell>
          <cell r="G208">
            <v>65314296513</v>
          </cell>
          <cell r="H208" t="str">
            <v>董志浦</v>
          </cell>
        </row>
        <row r="209">
          <cell r="C209" t="str">
            <v>喀什汇美嘉业商贸有限公司</v>
          </cell>
          <cell r="D209">
            <v>3</v>
          </cell>
          <cell r="E209">
            <v>0</v>
          </cell>
          <cell r="F209" t="str">
            <v>91653101MA7779JG0P</v>
          </cell>
          <cell r="G209">
            <v>65314293638</v>
          </cell>
          <cell r="H209" t="str">
            <v>张天娇</v>
          </cell>
        </row>
        <row r="210">
          <cell r="C210" t="str">
            <v>新疆八角商贸有限公司</v>
          </cell>
          <cell r="D210">
            <v>4</v>
          </cell>
          <cell r="E210">
            <v>0</v>
          </cell>
          <cell r="F210" t="str">
            <v>91653101MA77N0TD2B</v>
          </cell>
          <cell r="G210">
            <v>65314292052</v>
          </cell>
          <cell r="H210" t="str">
            <v>王数</v>
          </cell>
        </row>
        <row r="211">
          <cell r="C211" t="str">
            <v>喀什蜂鸟文化传媒有限公司</v>
          </cell>
          <cell r="D211">
            <v>4</v>
          </cell>
          <cell r="E211">
            <v>0</v>
          </cell>
          <cell r="F211" t="str">
            <v>91653101MA78GLXU7Y</v>
          </cell>
          <cell r="G211">
            <v>65650025663</v>
          </cell>
          <cell r="H211" t="str">
            <v>文仙</v>
          </cell>
        </row>
        <row r="212">
          <cell r="C212" t="str">
            <v>新疆新晖建设工程有限公司</v>
          </cell>
          <cell r="D212">
            <v>1</v>
          </cell>
          <cell r="E212">
            <v>0</v>
          </cell>
          <cell r="F212" t="str">
            <v>91653101MA7950GC5C</v>
          </cell>
          <cell r="G212">
            <v>65314300456</v>
          </cell>
          <cell r="H212" t="str">
            <v>谢辉</v>
          </cell>
        </row>
        <row r="213">
          <cell r="C213" t="str">
            <v>新疆顺泽利水泥制品有限公司</v>
          </cell>
          <cell r="D213">
            <v>2</v>
          </cell>
          <cell r="E213">
            <v>0</v>
          </cell>
          <cell r="F213" t="str">
            <v>91653100MA7ABMU69B</v>
          </cell>
          <cell r="G213">
            <v>65314297009</v>
          </cell>
          <cell r="H213" t="str">
            <v>高晓斌</v>
          </cell>
        </row>
        <row r="214">
          <cell r="C214" t="str">
            <v>新疆渊流建设工程有限公司（疏附建安合同）</v>
          </cell>
          <cell r="D214">
            <v>9</v>
          </cell>
          <cell r="E214">
            <v>0</v>
          </cell>
          <cell r="F214" t="str">
            <v>91653101MA77QAWE3J</v>
          </cell>
          <cell r="G214">
            <v>65314294199</v>
          </cell>
          <cell r="H214" t="str">
            <v>张威威</v>
          </cell>
        </row>
        <row r="215">
          <cell r="C215" t="str">
            <v>喀什徕宁酒店管理有限公司</v>
          </cell>
          <cell r="D215">
            <v>2</v>
          </cell>
          <cell r="E215">
            <v>0</v>
          </cell>
          <cell r="F215" t="str">
            <v>91653101MA796A4W5Q</v>
          </cell>
          <cell r="G215">
            <v>65313048701</v>
          </cell>
          <cell r="H215" t="str">
            <v>李小红</v>
          </cell>
        </row>
        <row r="216">
          <cell r="C216" t="str">
            <v>喀什亿家超市有限公司环疆分公司</v>
          </cell>
          <cell r="D216">
            <v>11</v>
          </cell>
          <cell r="E216">
            <v>0</v>
          </cell>
          <cell r="F216" t="str">
            <v>9165310157622922XJ</v>
          </cell>
          <cell r="G216">
            <v>65314282059</v>
          </cell>
          <cell r="H216" t="str">
            <v>王奇涛</v>
          </cell>
        </row>
        <row r="217">
          <cell r="C217" t="str">
            <v>喀什深喀现代农业有限公司</v>
          </cell>
          <cell r="D217">
            <v>11</v>
          </cell>
          <cell r="E217">
            <v>0</v>
          </cell>
          <cell r="F217" t="str">
            <v>91653100MA775LB86U</v>
          </cell>
          <cell r="G217">
            <v>65314290201</v>
          </cell>
          <cell r="H217" t="str">
            <v>吕元红</v>
          </cell>
        </row>
        <row r="218">
          <cell r="C218" t="str">
            <v>喀什宏翔装饰工程有限公司</v>
          </cell>
          <cell r="D218">
            <v>1</v>
          </cell>
          <cell r="E218">
            <v>0</v>
          </cell>
          <cell r="F218" t="str">
            <v>91653101MA7K8B0F42</v>
          </cell>
          <cell r="G218">
            <v>65313045030</v>
          </cell>
          <cell r="H218" t="str">
            <v>司怡</v>
          </cell>
        </row>
        <row r="219">
          <cell r="C219" t="str">
            <v>新疆华翔机动车驾驶员培训考试服务有限责任公司</v>
          </cell>
          <cell r="D219">
            <v>1</v>
          </cell>
          <cell r="E219">
            <v>0</v>
          </cell>
          <cell r="F219" t="str">
            <v>91653122MA786BBN8M</v>
          </cell>
          <cell r="G219">
            <v>65314293963</v>
          </cell>
          <cell r="H219" t="str">
            <v>赵明东</v>
          </cell>
        </row>
        <row r="220">
          <cell r="C220" t="str">
            <v>新疆伍拾陆朵花家政服务有限公司</v>
          </cell>
          <cell r="D220">
            <v>2</v>
          </cell>
          <cell r="E220">
            <v>0</v>
          </cell>
          <cell r="F220" t="str">
            <v>91653101MA78JJE79C</v>
          </cell>
          <cell r="G220">
            <v>65314298249</v>
          </cell>
          <cell r="H220" t="str">
            <v>买然古丽·阿不都拉</v>
          </cell>
        </row>
        <row r="221">
          <cell r="C221" t="str">
            <v>喀什志向人力资源服务有限公司</v>
          </cell>
          <cell r="D221">
            <v>1</v>
          </cell>
          <cell r="E221">
            <v>0</v>
          </cell>
          <cell r="F221" t="str">
            <v>91653101MA7CQA4C35</v>
          </cell>
          <cell r="G221">
            <v>65313035956</v>
          </cell>
          <cell r="H221" t="str">
            <v>阿布拉·买买提艾力</v>
          </cell>
        </row>
        <row r="222">
          <cell r="C222" t="str">
            <v>喀什市歌雅艺术培训有限公司</v>
          </cell>
          <cell r="D222">
            <v>3</v>
          </cell>
          <cell r="E222">
            <v>0</v>
          </cell>
          <cell r="F222" t="str">
            <v>91653101MA79LM0455</v>
          </cell>
          <cell r="G222">
            <v>65650024953</v>
          </cell>
          <cell r="H222" t="str">
            <v>阿布拉·买买提艾力</v>
          </cell>
        </row>
        <row r="223">
          <cell r="C223" t="str">
            <v>新疆蓉星城物业有限公司</v>
          </cell>
          <cell r="D223">
            <v>2</v>
          </cell>
          <cell r="E223">
            <v>0</v>
          </cell>
          <cell r="F223" t="str">
            <v>916531010965736110</v>
          </cell>
          <cell r="G223">
            <v>65314285115</v>
          </cell>
          <cell r="H223" t="str">
            <v>宋蓉</v>
          </cell>
        </row>
        <row r="224">
          <cell r="C224" t="str">
            <v>喀什新丝路酒店管理有限责任公司</v>
          </cell>
          <cell r="D224">
            <v>4</v>
          </cell>
          <cell r="E224">
            <v>0</v>
          </cell>
          <cell r="F224" t="str">
            <v>91653101MA78KUWYXA</v>
          </cell>
          <cell r="G224">
            <v>65314298673</v>
          </cell>
          <cell r="H224" t="str">
            <v>杨强</v>
          </cell>
        </row>
        <row r="225">
          <cell r="C225" t="str">
            <v>喀什汇诺源商贸有限公司</v>
          </cell>
          <cell r="D225">
            <v>2</v>
          </cell>
          <cell r="E225">
            <v>0</v>
          </cell>
          <cell r="F225" t="str">
            <v>91653101MA79GGLE74</v>
          </cell>
          <cell r="G225">
            <v>65313087602</v>
          </cell>
          <cell r="H225" t="str">
            <v>王合印</v>
          </cell>
        </row>
        <row r="226">
          <cell r="C226" t="str">
            <v>喀什博拓商贸有限公司</v>
          </cell>
          <cell r="D226">
            <v>1</v>
          </cell>
          <cell r="E226">
            <v>0</v>
          </cell>
          <cell r="F226" t="str">
            <v>91653101MACCM01E0C</v>
          </cell>
          <cell r="G226">
            <v>65313113608</v>
          </cell>
          <cell r="H226" t="str">
            <v>蒋雪雁</v>
          </cell>
        </row>
        <row r="227">
          <cell r="C227" t="str">
            <v>新疆华洋信息技术有限公司</v>
          </cell>
          <cell r="D227">
            <v>1</v>
          </cell>
          <cell r="E227">
            <v>0</v>
          </cell>
          <cell r="F227" t="str">
            <v>91653101MA789H5A66</v>
          </cell>
          <cell r="G227">
            <v>65314293607</v>
          </cell>
          <cell r="H227" t="str">
            <v>肖屏</v>
          </cell>
        </row>
        <row r="228">
          <cell r="C228" t="str">
            <v>新疆亿莱商贸有限公司</v>
          </cell>
          <cell r="D228">
            <v>1</v>
          </cell>
          <cell r="E228">
            <v>0</v>
          </cell>
          <cell r="F228" t="str">
            <v>91653101MA7AAW81XH</v>
          </cell>
          <cell r="G228">
            <v>65314299832</v>
          </cell>
          <cell r="H228" t="str">
            <v>李伟豪</v>
          </cell>
        </row>
        <row r="229">
          <cell r="C229" t="str">
            <v>喀什盈悦财务咨询有限公司</v>
          </cell>
          <cell r="D229">
            <v>1</v>
          </cell>
          <cell r="E229">
            <v>0</v>
          </cell>
          <cell r="F229" t="str">
            <v>91653101MA77G59UXJ</v>
          </cell>
          <cell r="G229">
            <v>65314292100</v>
          </cell>
          <cell r="H229" t="str">
            <v>胡小燕</v>
          </cell>
        </row>
        <row r="230">
          <cell r="C230" t="str">
            <v>喀什逍遥西域国际旅行社有限公司</v>
          </cell>
          <cell r="D230">
            <v>2</v>
          </cell>
          <cell r="E230">
            <v>0</v>
          </cell>
          <cell r="F230" t="str">
            <v>91653101MACBYQCR2W</v>
          </cell>
          <cell r="G230">
            <v>65313100756</v>
          </cell>
          <cell r="H230" t="str">
            <v>白银峰</v>
          </cell>
        </row>
        <row r="231">
          <cell r="C231" t="str">
            <v>喀什顺安运输服务有限公司</v>
          </cell>
          <cell r="D231">
            <v>2</v>
          </cell>
          <cell r="E231">
            <v>0</v>
          </cell>
          <cell r="F231" t="str">
            <v>91653101MA7ABC0A31</v>
          </cell>
          <cell r="G231">
            <v>65313105012</v>
          </cell>
          <cell r="H231" t="str">
            <v>张伟</v>
          </cell>
        </row>
        <row r="232">
          <cell r="C232" t="str">
            <v>喀什市诚运机动车驾驶培训有限公司</v>
          </cell>
          <cell r="D232">
            <v>4</v>
          </cell>
          <cell r="E232">
            <v>0</v>
          </cell>
          <cell r="F232" t="str">
            <v>91653101MA79FG5U0Y</v>
          </cell>
          <cell r="G232">
            <v>65313041014</v>
          </cell>
          <cell r="H232" t="str">
            <v>麦麦提牙生·米吉提</v>
          </cell>
        </row>
        <row r="233">
          <cell r="C233" t="str">
            <v>喀什欢喜岛运营管理有限公司</v>
          </cell>
          <cell r="D233">
            <v>1</v>
          </cell>
          <cell r="E233">
            <v>0</v>
          </cell>
          <cell r="F233" t="str">
            <v>91653101MABU3JAJ1X</v>
          </cell>
          <cell r="G233">
            <v>65313094253</v>
          </cell>
          <cell r="H233" t="str">
            <v>姬琪</v>
          </cell>
        </row>
        <row r="234">
          <cell r="C234" t="str">
            <v>喀什美时美景国际旅行社有限公司</v>
          </cell>
          <cell r="D234">
            <v>2</v>
          </cell>
          <cell r="E234">
            <v>0</v>
          </cell>
          <cell r="F234" t="str">
            <v>91653101MACQG4PQ2Y</v>
          </cell>
          <cell r="G234">
            <v>65315311738</v>
          </cell>
          <cell r="H234" t="str">
            <v>刘萧</v>
          </cell>
        </row>
        <row r="235">
          <cell r="C235" t="str">
            <v>凯创嘉业（新疆）投资开发集团有限公司</v>
          </cell>
          <cell r="D235">
            <v>1</v>
          </cell>
          <cell r="E235">
            <v>0</v>
          </cell>
          <cell r="F235" t="str">
            <v>91653101MAD0F2G184</v>
          </cell>
          <cell r="G235">
            <v>65315316045</v>
          </cell>
          <cell r="H235" t="str">
            <v>任家凯</v>
          </cell>
        </row>
        <row r="236">
          <cell r="C236" t="str">
            <v>新疆凯创嘉业文化旅游产业有限公司</v>
          </cell>
          <cell r="D236">
            <v>1</v>
          </cell>
          <cell r="E236">
            <v>0</v>
          </cell>
          <cell r="F236" t="str">
            <v>91653101MAD13UY494</v>
          </cell>
          <cell r="G236">
            <v>65315317036</v>
          </cell>
          <cell r="H236" t="str">
            <v>任家凯</v>
          </cell>
        </row>
        <row r="237">
          <cell r="C237" t="str">
            <v>三信建设咨询集团有限公司喀什分公司</v>
          </cell>
          <cell r="D237">
            <v>2</v>
          </cell>
          <cell r="E237">
            <v>0</v>
          </cell>
          <cell r="F237" t="str">
            <v>91659003MABKYPA29Q</v>
          </cell>
          <cell r="G237">
            <v>65315315576</v>
          </cell>
          <cell r="H237" t="str">
            <v>罗依胜</v>
          </cell>
        </row>
        <row r="238">
          <cell r="C238" t="str">
            <v>新疆金贝来财税咨询有限公司</v>
          </cell>
          <cell r="D238">
            <v>1</v>
          </cell>
          <cell r="E238">
            <v>0</v>
          </cell>
          <cell r="F238" t="str">
            <v>91653101MAC6LBB17M</v>
          </cell>
          <cell r="G238" t="str">
            <v>653142189759</v>
          </cell>
          <cell r="H238" t="str">
            <v>董春来</v>
          </cell>
        </row>
        <row r="239">
          <cell r="C239" t="str">
            <v>新疆广瑞天诚项目管理咨询有限公司</v>
          </cell>
          <cell r="D239">
            <v>1</v>
          </cell>
          <cell r="E239">
            <v>0</v>
          </cell>
          <cell r="F239" t="str">
            <v>91653101MADF3HN97H</v>
          </cell>
          <cell r="G239">
            <v>65315362977</v>
          </cell>
          <cell r="H239" t="str">
            <v>黄东</v>
          </cell>
        </row>
        <row r="240">
          <cell r="C240" t="str">
            <v>喀什鼎恒祥盛商贸有限公司</v>
          </cell>
          <cell r="D240">
            <v>1</v>
          </cell>
          <cell r="E240">
            <v>0</v>
          </cell>
          <cell r="F240" t="str">
            <v>91653101MA77FW97XC</v>
          </cell>
          <cell r="G240">
            <v>65314292033</v>
          </cell>
          <cell r="H240" t="str">
            <v>李玉玲</v>
          </cell>
        </row>
        <row r="241">
          <cell r="C241" t="str">
            <v>喀什中泓国际货运代理有限公司</v>
          </cell>
          <cell r="D241">
            <v>1</v>
          </cell>
          <cell r="E241">
            <v>0</v>
          </cell>
          <cell r="F241" t="str">
            <v>91653101MAD9JM846B</v>
          </cell>
          <cell r="G241">
            <v>65315359280</v>
          </cell>
          <cell r="H241" t="str">
            <v>樊非凡</v>
          </cell>
        </row>
        <row r="242">
          <cell r="C242" t="str">
            <v>喀什凯创嘉业商贸有限公司</v>
          </cell>
          <cell r="D242">
            <v>1</v>
          </cell>
          <cell r="E242">
            <v>0</v>
          </cell>
          <cell r="F242" t="str">
            <v>91653101MAD14HFQ80</v>
          </cell>
          <cell r="G242">
            <v>65315324164</v>
          </cell>
          <cell r="H242" t="str">
            <v>任家凯</v>
          </cell>
        </row>
        <row r="243">
          <cell r="C243" t="str">
            <v>新疆凯创嘉业科技有限公司</v>
          </cell>
          <cell r="D243">
            <v>2</v>
          </cell>
          <cell r="E243">
            <v>0</v>
          </cell>
          <cell r="F243" t="str">
            <v>91653101MAD0BHU08Y</v>
          </cell>
          <cell r="G243">
            <v>65315324178</v>
          </cell>
          <cell r="H243" t="str">
            <v>任家凯</v>
          </cell>
        </row>
        <row r="244">
          <cell r="C244" t="str">
            <v>喀什万博医疗科技有限公司</v>
          </cell>
          <cell r="D244">
            <v>1</v>
          </cell>
          <cell r="E244">
            <v>0</v>
          </cell>
          <cell r="F244" t="str">
            <v>91653101MA78WDB152</v>
          </cell>
          <cell r="G244">
            <v>65314299329</v>
          </cell>
          <cell r="H244" t="str">
            <v>蒋佳茹</v>
          </cell>
        </row>
        <row r="245">
          <cell r="C245" t="str">
            <v>新疆鑫君泰商贸有限公司</v>
          </cell>
          <cell r="D245">
            <v>13</v>
          </cell>
          <cell r="E245">
            <v>0</v>
          </cell>
          <cell r="F245" t="str">
            <v>91653101MA7AAREJ1Q</v>
          </cell>
          <cell r="G245">
            <v>65314299544</v>
          </cell>
          <cell r="H245" t="str">
            <v>张振军</v>
          </cell>
        </row>
        <row r="246">
          <cell r="C246" t="str">
            <v>喀什创博商贸有限责任公司</v>
          </cell>
          <cell r="D246">
            <v>3</v>
          </cell>
          <cell r="E246">
            <v>0</v>
          </cell>
          <cell r="F246" t="str">
            <v>91653101062055058T</v>
          </cell>
          <cell r="G246">
            <v>65314290164</v>
          </cell>
          <cell r="H246" t="str">
            <v>吕盘宏</v>
          </cell>
        </row>
        <row r="247">
          <cell r="C247" t="str">
            <v>喀什途顺机动车检测服务有限公司</v>
          </cell>
          <cell r="D247">
            <v>5</v>
          </cell>
          <cell r="E247">
            <v>0</v>
          </cell>
          <cell r="F247" t="str">
            <v>91653101062063314L</v>
          </cell>
          <cell r="G247">
            <v>65314292245</v>
          </cell>
          <cell r="H247" t="str">
            <v>王劲松</v>
          </cell>
        </row>
        <row r="248">
          <cell r="C248" t="str">
            <v>喀什宏大机动车驾驶员培训有限公司</v>
          </cell>
          <cell r="D248">
            <v>4</v>
          </cell>
          <cell r="E248">
            <v>0</v>
          </cell>
          <cell r="F248" t="str">
            <v>916531013331188837</v>
          </cell>
          <cell r="G248">
            <v>65314291601</v>
          </cell>
          <cell r="H248" t="str">
            <v>艾散江·吐尔孙</v>
          </cell>
        </row>
        <row r="249">
          <cell r="C249" t="str">
            <v>新疆极创云信息科技有限公司</v>
          </cell>
          <cell r="D249">
            <v>2</v>
          </cell>
          <cell r="E249">
            <v>0</v>
          </cell>
          <cell r="F249" t="str">
            <v>91653101MAD4GMDC27</v>
          </cell>
          <cell r="G249">
            <v>65315343557</v>
          </cell>
          <cell r="H249" t="str">
            <v>火辉珍</v>
          </cell>
        </row>
        <row r="250">
          <cell r="C250" t="str">
            <v>喀什金陆实业发展有限公司</v>
          </cell>
          <cell r="D250">
            <v>17</v>
          </cell>
          <cell r="E250">
            <v>5</v>
          </cell>
          <cell r="F250" t="str">
            <v>916531017291444714</v>
          </cell>
          <cell r="G250">
            <v>65314175581</v>
          </cell>
          <cell r="H250" t="str">
            <v>潘宗健</v>
          </cell>
        </row>
        <row r="251">
          <cell r="C251" t="str">
            <v>新疆驰远天合中辰房地产土地资产评估有限公司喀什分公司</v>
          </cell>
          <cell r="D251">
            <v>2</v>
          </cell>
          <cell r="E251">
            <v>0</v>
          </cell>
          <cell r="F251" t="str">
            <v>91653101568872311E</v>
          </cell>
          <cell r="G251">
            <v>65314283987</v>
          </cell>
          <cell r="H251" t="str">
            <v>水雪</v>
          </cell>
        </row>
        <row r="252">
          <cell r="C252" t="str">
            <v>新疆铭锋伟业建材有限公司</v>
          </cell>
          <cell r="D252">
            <v>2</v>
          </cell>
          <cell r="E252">
            <v>0</v>
          </cell>
          <cell r="F252" t="str">
            <v>91653101MA77DRKG9B</v>
          </cell>
          <cell r="G252">
            <v>65314292510</v>
          </cell>
          <cell r="H252" t="str">
            <v>何汉伟</v>
          </cell>
        </row>
        <row r="253">
          <cell r="C253" t="str">
            <v>喀什万鑫商贸有限责任公司</v>
          </cell>
          <cell r="D253">
            <v>1</v>
          </cell>
          <cell r="E253">
            <v>0</v>
          </cell>
          <cell r="F253" t="str">
            <v>91653101065522651R</v>
          </cell>
          <cell r="G253">
            <v>65314297208</v>
          </cell>
          <cell r="H253" t="str">
            <v>宁继峰</v>
          </cell>
        </row>
        <row r="254">
          <cell r="C254" t="str">
            <v>新疆丝路山水广告装饰传媒有限公司</v>
          </cell>
          <cell r="D254">
            <v>2</v>
          </cell>
          <cell r="E254">
            <v>0</v>
          </cell>
          <cell r="F254" t="str">
            <v>91653101MA77W86R1B</v>
          </cell>
          <cell r="G254">
            <v>65314294950</v>
          </cell>
          <cell r="H254" t="str">
            <v>谢新民</v>
          </cell>
        </row>
        <row r="255">
          <cell r="C255" t="str">
            <v>新疆弘毅智能信息技术服务有限公司</v>
          </cell>
          <cell r="D255">
            <v>1</v>
          </cell>
          <cell r="E255">
            <v>0</v>
          </cell>
          <cell r="F255" t="str">
            <v>91653101MA7JL8F76R</v>
          </cell>
          <cell r="G255">
            <v>65313104814</v>
          </cell>
          <cell r="H255" t="str">
            <v>刘丹丹</v>
          </cell>
        </row>
        <row r="256">
          <cell r="C256" t="str">
            <v>新疆金翔泰商贸有限公司</v>
          </cell>
          <cell r="D256">
            <v>4</v>
          </cell>
          <cell r="E256">
            <v>0</v>
          </cell>
          <cell r="F256" t="str">
            <v>91653101MA785GE90F</v>
          </cell>
          <cell r="G256">
            <v>65315389321</v>
          </cell>
          <cell r="H256" t="str">
            <v>麦麦提明·台外库</v>
          </cell>
        </row>
        <row r="257">
          <cell r="C257" t="str">
            <v>喀什益群眼镜连锁有限责任公司</v>
          </cell>
          <cell r="D257">
            <v>14</v>
          </cell>
          <cell r="E257">
            <v>0</v>
          </cell>
          <cell r="F257" t="str">
            <v>91653101763798962Q</v>
          </cell>
          <cell r="G257">
            <v>65314282712</v>
          </cell>
          <cell r="H257" t="str">
            <v>李轶群</v>
          </cell>
        </row>
        <row r="258">
          <cell r="C258" t="str">
            <v>新疆泽煜航项目管理有限公司</v>
          </cell>
          <cell r="D258">
            <v>5</v>
          </cell>
          <cell r="E258">
            <v>0</v>
          </cell>
          <cell r="F258" t="str">
            <v>91653101MA78WMEB0P</v>
          </cell>
          <cell r="G258">
            <v>65314299207</v>
          </cell>
          <cell r="H258" t="str">
            <v>叶豪飞</v>
          </cell>
        </row>
        <row r="259">
          <cell r="C259" t="str">
            <v>喀什弘峻商贸有限公司</v>
          </cell>
          <cell r="D259">
            <v>1</v>
          </cell>
          <cell r="E259">
            <v>0</v>
          </cell>
          <cell r="F259" t="str">
            <v>91653101MABUH9167C</v>
          </cell>
          <cell r="G259">
            <v>65313065450</v>
          </cell>
          <cell r="H259" t="str">
            <v>刘虎</v>
          </cell>
        </row>
        <row r="260">
          <cell r="C260" t="str">
            <v>喀什古镇中医医院有限公司</v>
          </cell>
          <cell r="D260">
            <v>16</v>
          </cell>
          <cell r="E260">
            <v>0</v>
          </cell>
          <cell r="F260" t="str">
            <v>91653101MAD071WD1R</v>
          </cell>
          <cell r="G260">
            <v>65314282041</v>
          </cell>
          <cell r="H260" t="str">
            <v>阿迪力江·玉素甫</v>
          </cell>
        </row>
        <row r="261">
          <cell r="C261" t="str">
            <v>喀什市金龙商贸有限公司</v>
          </cell>
          <cell r="D261">
            <v>1</v>
          </cell>
          <cell r="E261">
            <v>0</v>
          </cell>
          <cell r="F261" t="str">
            <v>916531017516908905</v>
          </cell>
          <cell r="G261">
            <v>65313228457</v>
          </cell>
          <cell r="H261" t="str">
            <v>周联成</v>
          </cell>
        </row>
        <row r="262">
          <cell r="C262" t="str">
            <v>喀什亦阳商贸有限公司</v>
          </cell>
          <cell r="D262">
            <v>4</v>
          </cell>
          <cell r="E262">
            <v>0</v>
          </cell>
          <cell r="F262" t="str">
            <v>91653101MA79LWW117</v>
          </cell>
          <cell r="G262">
            <v>65313228781</v>
          </cell>
          <cell r="H262" t="str">
            <v>范其桂</v>
          </cell>
        </row>
        <row r="263">
          <cell r="C263" t="str">
            <v>喀什达瓦医院有限公司</v>
          </cell>
          <cell r="D263">
            <v>2</v>
          </cell>
          <cell r="E263">
            <v>0</v>
          </cell>
          <cell r="F263" t="str">
            <v>91653101MADELTYP8J</v>
          </cell>
          <cell r="G263">
            <v>65315367406</v>
          </cell>
          <cell r="H263" t="str">
            <v>阿卜力米提·亚森</v>
          </cell>
        </row>
        <row r="264">
          <cell r="C264" t="str">
            <v>喀什英艾兰商贸有限责任公司</v>
          </cell>
          <cell r="D264">
            <v>6</v>
          </cell>
          <cell r="E264">
            <v>2</v>
          </cell>
          <cell r="F264" t="str">
            <v>91653101MA78684T4J</v>
          </cell>
          <cell r="G264">
            <v>65314294833</v>
          </cell>
          <cell r="H264" t="str">
            <v>艾木热拉·木扎帕</v>
          </cell>
        </row>
        <row r="265">
          <cell r="C265" t="str">
            <v>新疆天盛土地房地产评估测绘有限公司喀什分公司</v>
          </cell>
          <cell r="D265">
            <v>1</v>
          </cell>
          <cell r="E265">
            <v>0</v>
          </cell>
          <cell r="F265" t="str">
            <v>91653100568886844D</v>
          </cell>
          <cell r="G265">
            <v>65314293829</v>
          </cell>
          <cell r="H265" t="str">
            <v>王凯</v>
          </cell>
        </row>
        <row r="266">
          <cell r="C266" t="str">
            <v>喀什富尔康房地产开发有限责任公司</v>
          </cell>
          <cell r="D266">
            <v>10</v>
          </cell>
          <cell r="E266">
            <v>0</v>
          </cell>
          <cell r="F266" t="str">
            <v>91653101781799600A</v>
          </cell>
          <cell r="G266">
            <v>65314296508</v>
          </cell>
          <cell r="H266" t="str">
            <v>吐合塔吉木·买买提民</v>
          </cell>
        </row>
        <row r="267">
          <cell r="C267" t="str">
            <v>喀什新晨光房地产有限责任公司</v>
          </cell>
          <cell r="D267">
            <v>10</v>
          </cell>
          <cell r="E267">
            <v>0</v>
          </cell>
          <cell r="F267" t="str">
            <v>91653101682737746L</v>
          </cell>
          <cell r="G267">
            <v>65314280759</v>
          </cell>
          <cell r="H267" t="str">
            <v>买买吐尔逊·祖农</v>
          </cell>
        </row>
        <row r="268">
          <cell r="C268" t="str">
            <v>喀什市百佳家电广场有限公司</v>
          </cell>
          <cell r="D268">
            <v>2</v>
          </cell>
          <cell r="E268">
            <v>0</v>
          </cell>
          <cell r="F268" t="str">
            <v>9165310171297126X7</v>
          </cell>
          <cell r="G268">
            <v>65314173246</v>
          </cell>
          <cell r="H268" t="str">
            <v>陈炎坤</v>
          </cell>
        </row>
        <row r="269">
          <cell r="C269" t="str">
            <v>喀什益德物业管理有限公司</v>
          </cell>
          <cell r="D269">
            <v>22</v>
          </cell>
          <cell r="E269">
            <v>0</v>
          </cell>
          <cell r="F269" t="str">
            <v>91653101MA79EDQY3R</v>
          </cell>
          <cell r="G269">
            <v>65650013727</v>
          </cell>
          <cell r="H269" t="str">
            <v>赵志浩</v>
          </cell>
        </row>
        <row r="270">
          <cell r="C270" t="str">
            <v>新疆喀发消防检测服务有限公司</v>
          </cell>
          <cell r="D270">
            <v>5</v>
          </cell>
          <cell r="E270">
            <v>0</v>
          </cell>
          <cell r="F270" t="str">
            <v>91653101MACLP6D38D</v>
          </cell>
          <cell r="G270">
            <v>65313229825</v>
          </cell>
          <cell r="H270" t="str">
            <v>牛金涛</v>
          </cell>
        </row>
        <row r="271">
          <cell r="C271" t="str">
            <v>喀什初新广告传媒有限责任公司</v>
          </cell>
          <cell r="D271">
            <v>3</v>
          </cell>
          <cell r="E271">
            <v>1</v>
          </cell>
          <cell r="F271" t="str">
            <v>91653101MA7910RR61</v>
          </cell>
          <cell r="G271" t="str">
            <v>653142299571</v>
          </cell>
          <cell r="H271" t="str">
            <v>王志鹏</v>
          </cell>
        </row>
        <row r="272">
          <cell r="C272" t="str">
            <v>喀什医嘉动物医院有限公司</v>
          </cell>
          <cell r="D272">
            <v>2</v>
          </cell>
          <cell r="E272">
            <v>1</v>
          </cell>
          <cell r="F272" t="str">
            <v>91653101MA784EW51P</v>
          </cell>
          <cell r="G272">
            <v>65314300480</v>
          </cell>
          <cell r="H272" t="str">
            <v>姬鹏理</v>
          </cell>
        </row>
        <row r="273">
          <cell r="C273" t="str">
            <v>喀什高陈企业咨询服务有限公司</v>
          </cell>
          <cell r="D273">
            <v>3</v>
          </cell>
          <cell r="E273">
            <v>1</v>
          </cell>
          <cell r="F273" t="str">
            <v>91653101MA77FGJ02X</v>
          </cell>
          <cell r="G273">
            <v>65650016485</v>
          </cell>
          <cell r="H273" t="str">
            <v>高月</v>
          </cell>
        </row>
        <row r="274">
          <cell r="C274" t="str">
            <v>喀什揽志企业管理有限公司</v>
          </cell>
          <cell r="D274">
            <v>1</v>
          </cell>
          <cell r="E274">
            <v>0</v>
          </cell>
          <cell r="F274" t="str">
            <v>91653101MADK6N119X</v>
          </cell>
          <cell r="G274">
            <v>65315364006</v>
          </cell>
          <cell r="H274" t="str">
            <v>郭丹丹</v>
          </cell>
        </row>
        <row r="275">
          <cell r="C275" t="str">
            <v>喀什嘉禾建筑工程有限公司</v>
          </cell>
          <cell r="D275">
            <v>4</v>
          </cell>
          <cell r="E275">
            <v>0</v>
          </cell>
          <cell r="F275" t="str">
            <v>91653100738382965Y</v>
          </cell>
          <cell r="G275">
            <v>65314280663</v>
          </cell>
          <cell r="H275" t="str">
            <v>向洋志</v>
          </cell>
        </row>
        <row r="276">
          <cell r="C276" t="str">
            <v>喀什人和企业管理咨询有限公司</v>
          </cell>
          <cell r="D276">
            <v>1</v>
          </cell>
          <cell r="E276">
            <v>0</v>
          </cell>
          <cell r="F276" t="str">
            <v>91653101MA78A8K19C</v>
          </cell>
          <cell r="G276">
            <v>65314297837</v>
          </cell>
          <cell r="H276" t="str">
            <v>王挺</v>
          </cell>
        </row>
        <row r="277">
          <cell r="C277" t="str">
            <v>新疆通用机电工程有限公司</v>
          </cell>
          <cell r="D277">
            <v>3</v>
          </cell>
          <cell r="E277">
            <v>0</v>
          </cell>
          <cell r="F277" t="str">
            <v>91653101MA77PHWE7R</v>
          </cell>
          <cell r="G277">
            <v>65314291993</v>
          </cell>
          <cell r="H277" t="str">
            <v>王刚</v>
          </cell>
        </row>
        <row r="278">
          <cell r="C278" t="str">
            <v>喀什市瑞创安全咨询服务有限公司</v>
          </cell>
          <cell r="D278">
            <v>1</v>
          </cell>
          <cell r="E278">
            <v>0</v>
          </cell>
          <cell r="F278" t="str">
            <v>91653101MACF4FER5H</v>
          </cell>
          <cell r="G278">
            <v>65315331043</v>
          </cell>
          <cell r="H278" t="str">
            <v>苏红桃</v>
          </cell>
        </row>
        <row r="279">
          <cell r="C279" t="str">
            <v>喀什奥祥汽车销售有限公司</v>
          </cell>
          <cell r="D279">
            <v>5</v>
          </cell>
          <cell r="E279">
            <v>0</v>
          </cell>
          <cell r="F279" t="str">
            <v>916531015928276411</v>
          </cell>
          <cell r="G279">
            <v>65312489051</v>
          </cell>
          <cell r="H279" t="str">
            <v>曹辉</v>
          </cell>
        </row>
        <row r="280">
          <cell r="C280" t="str">
            <v>喀什金隅建设工程有限公司</v>
          </cell>
          <cell r="D280">
            <v>2</v>
          </cell>
          <cell r="E280">
            <v>0</v>
          </cell>
          <cell r="F280" t="str">
            <v>916531015643764093</v>
          </cell>
          <cell r="G280">
            <v>65314282477</v>
          </cell>
          <cell r="H280" t="str">
            <v>许仲民</v>
          </cell>
        </row>
        <row r="281">
          <cell r="C281" t="str">
            <v>喀什爱家超市有限公司</v>
          </cell>
          <cell r="D281">
            <v>4</v>
          </cell>
          <cell r="E281">
            <v>0</v>
          </cell>
          <cell r="F281" t="str">
            <v>91653101MABTAWL76N</v>
          </cell>
          <cell r="G281">
            <v>65313114814</v>
          </cell>
          <cell r="H281" t="str">
            <v>安大全</v>
          </cell>
        </row>
        <row r="282">
          <cell r="C282" t="str">
            <v>喀什盛世伟创信息技术有限公司</v>
          </cell>
          <cell r="D282">
            <v>1</v>
          </cell>
          <cell r="E282">
            <v>0</v>
          </cell>
          <cell r="F282" t="str">
            <v>91653101MA77XCJK34</v>
          </cell>
          <cell r="G282">
            <v>65314292255</v>
          </cell>
          <cell r="H282" t="str">
            <v>沈世云</v>
          </cell>
        </row>
        <row r="283">
          <cell r="C283" t="str">
            <v>新疆远方光大投资有限责任公司</v>
          </cell>
          <cell r="D283">
            <v>6</v>
          </cell>
          <cell r="E283">
            <v>0</v>
          </cell>
          <cell r="F283" t="str">
            <v>91653100085373542L</v>
          </cell>
          <cell r="G283">
            <v>65314285862</v>
          </cell>
          <cell r="H283" t="str">
            <v>吴元虎</v>
          </cell>
        </row>
        <row r="284">
          <cell r="C284" t="str">
            <v>喀什远方实业发展有限责任公司</v>
          </cell>
          <cell r="D284">
            <v>3</v>
          </cell>
          <cell r="E284">
            <v>0</v>
          </cell>
          <cell r="F284" t="str">
            <v>91653100731834658F</v>
          </cell>
          <cell r="G284">
            <v>65314175446</v>
          </cell>
          <cell r="H284" t="str">
            <v>王涛</v>
          </cell>
        </row>
        <row r="285">
          <cell r="C285" t="str">
            <v>新疆帅恒建材安装有限公司</v>
          </cell>
          <cell r="D285">
            <v>1</v>
          </cell>
          <cell r="E285">
            <v>0</v>
          </cell>
          <cell r="F285" t="str">
            <v>91653101MA78UAMG99</v>
          </cell>
          <cell r="G285">
            <v>65650021329</v>
          </cell>
          <cell r="H285" t="str">
            <v>刘三明</v>
          </cell>
        </row>
        <row r="286">
          <cell r="C286" t="str">
            <v>新疆万盛工程项目管理咨询有限公司</v>
          </cell>
          <cell r="D286">
            <v>3</v>
          </cell>
          <cell r="E286">
            <v>0</v>
          </cell>
          <cell r="F286" t="str">
            <v>91653101MA775G3L8J</v>
          </cell>
          <cell r="G286">
            <v>65314285511</v>
          </cell>
          <cell r="H286" t="str">
            <v>王凯</v>
          </cell>
        </row>
        <row r="287">
          <cell r="C287" t="str">
            <v>喀什原新建材有限责任公司</v>
          </cell>
          <cell r="D287">
            <v>1</v>
          </cell>
          <cell r="E287">
            <v>0</v>
          </cell>
          <cell r="F287" t="str">
            <v>91653101MA77KY0169</v>
          </cell>
          <cell r="G287">
            <v>65314294857</v>
          </cell>
          <cell r="H287" t="str">
            <v>曹新勇</v>
          </cell>
        </row>
        <row r="288">
          <cell r="C288" t="str">
            <v>新疆曼康丽大健康管理有限公司</v>
          </cell>
          <cell r="D288">
            <v>6</v>
          </cell>
          <cell r="E288">
            <v>0</v>
          </cell>
          <cell r="F288" t="str">
            <v>91653101MAD58A4R2N</v>
          </cell>
          <cell r="G288">
            <v>65315357159</v>
          </cell>
          <cell r="H288" t="str">
            <v>丁艺珊</v>
          </cell>
        </row>
        <row r="289">
          <cell r="C289" t="str">
            <v>喀什新启光金属制品有限公司</v>
          </cell>
          <cell r="D289">
            <v>2</v>
          </cell>
          <cell r="E289">
            <v>0</v>
          </cell>
          <cell r="F289" t="str">
            <v>91653101MA78C25F2R</v>
          </cell>
          <cell r="G289">
            <v>65313045591</v>
          </cell>
          <cell r="H289" t="str">
            <v>王万里</v>
          </cell>
        </row>
        <row r="290">
          <cell r="C290" t="str">
            <v>喀什海川广告装饰有限公司</v>
          </cell>
          <cell r="D290">
            <v>1</v>
          </cell>
          <cell r="E290">
            <v>0</v>
          </cell>
          <cell r="F290" t="str">
            <v>91653101576225309B</v>
          </cell>
          <cell r="G290">
            <v>65314299582</v>
          </cell>
          <cell r="H290" t="str">
            <v>张杰</v>
          </cell>
        </row>
        <row r="291">
          <cell r="C291" t="str">
            <v>喀什家乐田家房地产经纪有限公司</v>
          </cell>
          <cell r="D291">
            <v>6</v>
          </cell>
          <cell r="E291">
            <v>0</v>
          </cell>
          <cell r="F291" t="str">
            <v>91653101MA79KHR803</v>
          </cell>
          <cell r="G291">
            <v>65313035375</v>
          </cell>
          <cell r="H291" t="str">
            <v>吕生凯</v>
          </cell>
        </row>
        <row r="292">
          <cell r="C292" t="str">
            <v>喀什市义武体育培训有限公司</v>
          </cell>
          <cell r="D292">
            <v>2</v>
          </cell>
          <cell r="E292">
            <v>0</v>
          </cell>
          <cell r="F292" t="str">
            <v>91653101MAC761G61J</v>
          </cell>
          <cell r="G292">
            <v>65313104787</v>
          </cell>
          <cell r="H292" t="str">
            <v>石忠波</v>
          </cell>
        </row>
        <row r="293">
          <cell r="C293" t="str">
            <v>喀什鼎瑞祥商贸有限公司</v>
          </cell>
          <cell r="D293">
            <v>1</v>
          </cell>
          <cell r="E293">
            <v>0</v>
          </cell>
          <cell r="F293" t="str">
            <v>91653101MADB434H5M</v>
          </cell>
          <cell r="G293">
            <v>65315349086</v>
          </cell>
          <cell r="H293" t="str">
            <v>云海波</v>
          </cell>
        </row>
        <row r="294">
          <cell r="C294" t="str">
            <v>喀什顺能建材有限公司</v>
          </cell>
          <cell r="D294">
            <v>1</v>
          </cell>
          <cell r="E294">
            <v>0</v>
          </cell>
          <cell r="F294" t="str">
            <v>91653101MA778KEG4D</v>
          </cell>
          <cell r="G294">
            <v>65315337048</v>
          </cell>
          <cell r="H294" t="str">
            <v>王茗功</v>
          </cell>
        </row>
        <row r="295">
          <cell r="C295" t="str">
            <v>喀什喀域盛世运营管理有限公司</v>
          </cell>
          <cell r="D295">
            <v>2</v>
          </cell>
          <cell r="E295">
            <v>0</v>
          </cell>
          <cell r="F295" t="str">
            <v>91653101MABRXQ0U8K</v>
          </cell>
          <cell r="G295">
            <v>65315309819</v>
          </cell>
          <cell r="H295" t="str">
            <v>赵秀娟</v>
          </cell>
        </row>
        <row r="296">
          <cell r="C296" t="str">
            <v>喀什印象国际旅行社有限责任公司</v>
          </cell>
          <cell r="D296">
            <v>1</v>
          </cell>
          <cell r="E296">
            <v>0</v>
          </cell>
          <cell r="F296" t="str">
            <v>91653101MA780P742L</v>
          </cell>
          <cell r="G296">
            <v>65314293344</v>
          </cell>
          <cell r="H296" t="str">
            <v>李明</v>
          </cell>
        </row>
        <row r="297">
          <cell r="C297" t="str">
            <v>新疆喀什噶尔旅游股份有限公司</v>
          </cell>
          <cell r="D297">
            <v>47</v>
          </cell>
          <cell r="E297">
            <v>2</v>
          </cell>
          <cell r="F297" t="str">
            <v>91653100745223452X</v>
          </cell>
          <cell r="G297">
            <v>65313229534</v>
          </cell>
          <cell r="H297" t="str">
            <v>张秀丽</v>
          </cell>
        </row>
        <row r="298">
          <cell r="C298" t="str">
            <v>喀什华安安全技术服务中心（有限公司）</v>
          </cell>
          <cell r="D298">
            <v>10</v>
          </cell>
          <cell r="E298">
            <v>3</v>
          </cell>
          <cell r="F298" t="str">
            <v>91653101592831843Y</v>
          </cell>
          <cell r="G298">
            <v>65314283360</v>
          </cell>
          <cell r="H298" t="str">
            <v>徐杜伟</v>
          </cell>
        </row>
        <row r="299">
          <cell r="C299" t="str">
            <v>新疆海德电梯有限公司</v>
          </cell>
          <cell r="D299">
            <v>10</v>
          </cell>
          <cell r="E299">
            <v>0</v>
          </cell>
          <cell r="F299" t="str">
            <v>91653101599169039D</v>
          </cell>
          <cell r="G299">
            <v>65314284372</v>
          </cell>
          <cell r="H299" t="str">
            <v>张海华</v>
          </cell>
        </row>
        <row r="300">
          <cell r="C300" t="str">
            <v>喀什新润佳物业管理有限公司</v>
          </cell>
          <cell r="D300">
            <v>7</v>
          </cell>
          <cell r="E300">
            <v>0</v>
          </cell>
          <cell r="F300" t="str">
            <v>91653101MA78HU9092</v>
          </cell>
          <cell r="G300">
            <v>65314294867</v>
          </cell>
          <cell r="H300" t="str">
            <v>薛松</v>
          </cell>
        </row>
        <row r="301">
          <cell r="C301" t="str">
            <v>新疆盛唐龙运汽车销售服务有限公司</v>
          </cell>
          <cell r="D301">
            <v>2</v>
          </cell>
          <cell r="E301">
            <v>0</v>
          </cell>
          <cell r="F301" t="str">
            <v>91653101MA782JL97E</v>
          </cell>
          <cell r="G301">
            <v>65313097478</v>
          </cell>
          <cell r="H301" t="str">
            <v>武新东</v>
          </cell>
        </row>
        <row r="302">
          <cell r="C302" t="str">
            <v>新疆汇智优招项目管理有限公司喀什市分公司</v>
          </cell>
          <cell r="D302">
            <v>1</v>
          </cell>
          <cell r="E302">
            <v>0</v>
          </cell>
          <cell r="F302" t="str">
            <v>91653101MACEX25U4E</v>
          </cell>
          <cell r="G302">
            <v>65313119669</v>
          </cell>
          <cell r="H302" t="str">
            <v>王宇轩</v>
          </cell>
        </row>
        <row r="303">
          <cell r="C303" t="str">
            <v>喀什新知青商贸有限公司</v>
          </cell>
          <cell r="D303">
            <v>2</v>
          </cell>
          <cell r="E303">
            <v>0</v>
          </cell>
          <cell r="F303" t="str">
            <v>91653101MA784UBN9F</v>
          </cell>
          <cell r="G303">
            <v>65314291572</v>
          </cell>
          <cell r="H303" t="str">
            <v>杨淑华</v>
          </cell>
        </row>
        <row r="304">
          <cell r="C304" t="str">
            <v>喀什明志建设工程项目管理有限公司</v>
          </cell>
          <cell r="D304">
            <v>1</v>
          </cell>
          <cell r="E304">
            <v>0</v>
          </cell>
          <cell r="F304" t="str">
            <v>91653101MA7861P36A</v>
          </cell>
          <cell r="G304">
            <v>65314292254</v>
          </cell>
          <cell r="H304" t="str">
            <v>曹艳霜</v>
          </cell>
        </row>
        <row r="305">
          <cell r="C305" t="str">
            <v>喀什富邦财务咨询有限公司</v>
          </cell>
          <cell r="D305">
            <v>4</v>
          </cell>
          <cell r="E305">
            <v>0</v>
          </cell>
          <cell r="F305" t="str">
            <v>91653101MA779X3C2L</v>
          </cell>
          <cell r="G305">
            <v>65314290971</v>
          </cell>
          <cell r="H305" t="str">
            <v>彭越婷</v>
          </cell>
        </row>
        <row r="306">
          <cell r="C306" t="str">
            <v>喀什东越通信网络科技有限公司</v>
          </cell>
          <cell r="D306">
            <v>1</v>
          </cell>
          <cell r="E306">
            <v>0</v>
          </cell>
          <cell r="F306" t="str">
            <v>91653101MAD9HMG11E</v>
          </cell>
          <cell r="G306">
            <v>65315340052</v>
          </cell>
          <cell r="H306" t="str">
            <v>陈凤花</v>
          </cell>
        </row>
        <row r="307">
          <cell r="C307" t="str">
            <v>新疆煜林装饰装修工程有限公司</v>
          </cell>
          <cell r="D307">
            <v>2</v>
          </cell>
          <cell r="E307">
            <v>0</v>
          </cell>
          <cell r="F307" t="str">
            <v>91653101MA7952PXXE</v>
          </cell>
          <cell r="G307">
            <v>65315392324</v>
          </cell>
          <cell r="H307" t="str">
            <v>庞兴燕</v>
          </cell>
        </row>
        <row r="308">
          <cell r="C308" t="str">
            <v>新疆海纳百味餐饮服务有限公司</v>
          </cell>
          <cell r="D308">
            <v>1</v>
          </cell>
          <cell r="E308">
            <v>0</v>
          </cell>
          <cell r="F308" t="str">
            <v>91653101MA78CKAHXN</v>
          </cell>
          <cell r="G308">
            <v>65313033946</v>
          </cell>
          <cell r="H308" t="str">
            <v>苟亚强</v>
          </cell>
        </row>
        <row r="309">
          <cell r="C309" t="str">
            <v>喀什壹号联合商贸有限公司</v>
          </cell>
          <cell r="D309">
            <v>1</v>
          </cell>
          <cell r="E309">
            <v>0</v>
          </cell>
          <cell r="F309" t="str">
            <v>91653101MA776RXX2M</v>
          </cell>
          <cell r="G309">
            <v>65314291373</v>
          </cell>
          <cell r="H309" t="str">
            <v>赵娣</v>
          </cell>
        </row>
        <row r="310">
          <cell r="C310" t="str">
            <v>新疆春宇浩诚建筑劳务有限公司</v>
          </cell>
          <cell r="D310">
            <v>1</v>
          </cell>
          <cell r="E310">
            <v>0</v>
          </cell>
          <cell r="F310" t="str">
            <v>91653101MAD7QGL49X</v>
          </cell>
          <cell r="G310">
            <v>65315345582</v>
          </cell>
          <cell r="H310" t="str">
            <v>文春生</v>
          </cell>
        </row>
        <row r="311">
          <cell r="C311" t="str">
            <v>喀什友好汇龙汽车销售服务有限公司</v>
          </cell>
          <cell r="D311">
            <v>2</v>
          </cell>
          <cell r="E311">
            <v>0</v>
          </cell>
          <cell r="F311" t="str">
            <v>91653101MA7AB1DH3J</v>
          </cell>
          <cell r="G311">
            <v>65314298890</v>
          </cell>
          <cell r="H311" t="str">
            <v>刘梦龙</v>
          </cell>
        </row>
        <row r="312">
          <cell r="C312" t="str">
            <v>新疆甲鼎泰诚工程项目管理有限公司喀什分公司</v>
          </cell>
          <cell r="D312">
            <v>2</v>
          </cell>
          <cell r="E312">
            <v>0</v>
          </cell>
          <cell r="F312" t="str">
            <v>91653101MA789BWMX0</v>
          </cell>
          <cell r="G312">
            <v>65314296836</v>
          </cell>
          <cell r="H312" t="str">
            <v>李杰</v>
          </cell>
        </row>
        <row r="313">
          <cell r="C313" t="str">
            <v>喀什文化旅游投资（集团）有限责任公司</v>
          </cell>
          <cell r="D313">
            <v>7</v>
          </cell>
          <cell r="E313">
            <v>0</v>
          </cell>
          <cell r="F313" t="str">
            <v>91653101MA79FLAP5K</v>
          </cell>
          <cell r="G313">
            <v>65650020673</v>
          </cell>
          <cell r="H313" t="str">
            <v>俞兆文</v>
          </cell>
        </row>
        <row r="314">
          <cell r="C314" t="str">
            <v>喀什众合共创财务管理咨询有限公司</v>
          </cell>
          <cell r="D314">
            <v>2</v>
          </cell>
          <cell r="E314">
            <v>0</v>
          </cell>
          <cell r="F314" t="str">
            <v>91653101MACERKUK8B</v>
          </cell>
          <cell r="G314">
            <v>65313109346</v>
          </cell>
          <cell r="H314" t="str">
            <v>闫晓燕</v>
          </cell>
        </row>
        <row r="315">
          <cell r="C315" t="str">
            <v>喀什共好财务咨询有限公司</v>
          </cell>
          <cell r="D315">
            <v>1</v>
          </cell>
          <cell r="E315">
            <v>0</v>
          </cell>
          <cell r="F315" t="str">
            <v>91653101MABJJ6FD6T</v>
          </cell>
          <cell r="G315">
            <v>65650025929</v>
          </cell>
          <cell r="H315" t="str">
            <v>李杰</v>
          </cell>
        </row>
        <row r="316">
          <cell r="C316" t="str">
            <v>新疆万士和项目管理有限公司</v>
          </cell>
          <cell r="D316">
            <v>2</v>
          </cell>
          <cell r="E316">
            <v>1</v>
          </cell>
          <cell r="F316" t="str">
            <v>91653101MA78UK9P77</v>
          </cell>
          <cell r="G316">
            <v>65314298303</v>
          </cell>
          <cell r="H316" t="str">
            <v>郭桂英</v>
          </cell>
        </row>
        <row r="317">
          <cell r="C317" t="str">
            <v>喀什鑫京驰汽车销售服务有限公司</v>
          </cell>
          <cell r="D317">
            <v>1</v>
          </cell>
          <cell r="E317">
            <v>0</v>
          </cell>
          <cell r="F317" t="str">
            <v>91653101MAE2G1RW8Y</v>
          </cell>
          <cell r="G317">
            <v>65315388744</v>
          </cell>
          <cell r="H317" t="str">
            <v>曹辉</v>
          </cell>
        </row>
        <row r="318">
          <cell r="C318" t="str">
            <v>中国电信股份有限公司喀什分公司</v>
          </cell>
          <cell r="D318">
            <v>64</v>
          </cell>
          <cell r="E318">
            <v>50</v>
          </cell>
          <cell r="F318" t="str">
            <v>916531007611404119</v>
          </cell>
          <cell r="G318" t="str">
            <v>653144634871</v>
          </cell>
          <cell r="H318" t="str">
            <v>杨益</v>
          </cell>
        </row>
        <row r="319">
          <cell r="C319" t="str">
            <v>喀什市润丰小额贷款有限责任公司</v>
          </cell>
          <cell r="D319">
            <v>1</v>
          </cell>
          <cell r="E319">
            <v>0</v>
          </cell>
          <cell r="F319" t="str">
            <v>91653100560500177F</v>
          </cell>
          <cell r="G319" t="str">
            <v>653147293923</v>
          </cell>
          <cell r="H319" t="str">
            <v>贺菲</v>
          </cell>
        </row>
        <row r="320">
          <cell r="C320" t="str">
            <v>新疆永盛胜达电梯有限公司</v>
          </cell>
          <cell r="D320">
            <v>22</v>
          </cell>
          <cell r="E320">
            <v>2</v>
          </cell>
          <cell r="F320" t="str">
            <v>91653101062050599A</v>
          </cell>
          <cell r="G320">
            <v>65314283887</v>
          </cell>
          <cell r="H320" t="str">
            <v>刘丙轩</v>
          </cell>
        </row>
        <row r="321">
          <cell r="C321" t="str">
            <v>喀什利民医药零售连锁有限公司</v>
          </cell>
          <cell r="D321">
            <v>17</v>
          </cell>
          <cell r="E321">
            <v>0</v>
          </cell>
          <cell r="F321" t="str">
            <v>91653101689593263Q</v>
          </cell>
          <cell r="G321">
            <v>65314283621</v>
          </cell>
          <cell r="H321" t="str">
            <v>麦麦提艾力·依米提</v>
          </cell>
        </row>
        <row r="322">
          <cell r="C322" t="str">
            <v>新疆普惠健康体检中心有限责任公司喀什市普惠体检中心</v>
          </cell>
          <cell r="D322">
            <v>26</v>
          </cell>
          <cell r="E322">
            <v>11</v>
          </cell>
          <cell r="F322" t="str">
            <v>91653101MA7766D679</v>
          </cell>
          <cell r="G322">
            <v>65314291201</v>
          </cell>
          <cell r="H322" t="str">
            <v>王江</v>
          </cell>
        </row>
        <row r="323">
          <cell r="C323" t="str">
            <v>喀什馨佑母婴托育服务有限责任公司</v>
          </cell>
          <cell r="D323">
            <v>7</v>
          </cell>
          <cell r="E323">
            <v>2</v>
          </cell>
          <cell r="F323" t="str">
            <v>91653101MA78KHB7XR</v>
          </cell>
          <cell r="G323">
            <v>65314299391</v>
          </cell>
          <cell r="H323" t="str">
            <v>王雅馨</v>
          </cell>
        </row>
        <row r="324">
          <cell r="C324" t="str">
            <v>喀什彼乐维工贸有限公司</v>
          </cell>
          <cell r="D324">
            <v>5</v>
          </cell>
          <cell r="E324">
            <v>2</v>
          </cell>
          <cell r="F324" t="str">
            <v>91653100798154956F</v>
          </cell>
          <cell r="G324">
            <v>65314286354</v>
          </cell>
          <cell r="H324" t="str">
            <v>单新田</v>
          </cell>
        </row>
        <row r="325">
          <cell r="C325" t="str">
            <v>吉林省安全生产检测检验股份有限公司新疆分公司</v>
          </cell>
          <cell r="D325">
            <v>3</v>
          </cell>
          <cell r="E325">
            <v>2</v>
          </cell>
          <cell r="F325" t="str">
            <v>91653100MA79H1TLXD</v>
          </cell>
          <cell r="G325">
            <v>65650020892</v>
          </cell>
          <cell r="H325" t="str">
            <v>毛新</v>
          </cell>
        </row>
        <row r="326">
          <cell r="C326" t="str">
            <v>新疆华拓信远工程造价管理有限公司喀什分公司</v>
          </cell>
          <cell r="D326">
            <v>2</v>
          </cell>
          <cell r="E326">
            <v>0</v>
          </cell>
          <cell r="F326" t="str">
            <v>91653101MA792UUH0C</v>
          </cell>
          <cell r="G326">
            <v>65650010662</v>
          </cell>
          <cell r="H326" t="str">
            <v>张永涛</v>
          </cell>
        </row>
        <row r="327">
          <cell r="C327" t="str">
            <v>喀什鑫萱乐餐饮管理有限公司</v>
          </cell>
          <cell r="D327">
            <v>1</v>
          </cell>
          <cell r="E327">
            <v>0</v>
          </cell>
          <cell r="F327" t="str">
            <v>91653101MAD0RR8X2L</v>
          </cell>
          <cell r="G327">
            <v>66004940017</v>
          </cell>
          <cell r="H327" t="str">
            <v>王岩</v>
          </cell>
        </row>
        <row r="328">
          <cell r="C328" t="str">
            <v>新疆三源众力送变电工程有限公司喀什分公司</v>
          </cell>
          <cell r="D328">
            <v>6</v>
          </cell>
          <cell r="E328">
            <v>0</v>
          </cell>
          <cell r="F328" t="str">
            <v>91653101MA77GN1TXY</v>
          </cell>
          <cell r="G328">
            <v>65314289928</v>
          </cell>
          <cell r="H328" t="str">
            <v>王鹏</v>
          </cell>
        </row>
        <row r="329">
          <cell r="C329" t="str">
            <v>喀什骏腾建筑材料有限公司</v>
          </cell>
          <cell r="D329">
            <v>2</v>
          </cell>
          <cell r="E329">
            <v>0</v>
          </cell>
          <cell r="F329" t="str">
            <v>91653100MA78WHYT1R</v>
          </cell>
          <cell r="G329">
            <v>65313119633</v>
          </cell>
          <cell r="H329" t="str">
            <v>马樱容</v>
          </cell>
        </row>
        <row r="330">
          <cell r="C330" t="str">
            <v>新疆弘创建设项目管理咨询有限公司</v>
          </cell>
          <cell r="D330">
            <v>3</v>
          </cell>
          <cell r="E330">
            <v>0</v>
          </cell>
          <cell r="F330" t="str">
            <v>91653101MA791Q6G30</v>
          </cell>
          <cell r="G330">
            <v>65314299360</v>
          </cell>
          <cell r="H330" t="str">
            <v>谢静静</v>
          </cell>
        </row>
        <row r="331">
          <cell r="C331" t="str">
            <v>新疆德亿鑫商贸有限公司</v>
          </cell>
          <cell r="D331">
            <v>1</v>
          </cell>
          <cell r="E331">
            <v>0</v>
          </cell>
          <cell r="F331" t="str">
            <v>91653101MA7L03BC5B</v>
          </cell>
          <cell r="G331">
            <v>65313094912</v>
          </cell>
          <cell r="H331" t="str">
            <v>师丽</v>
          </cell>
        </row>
        <row r="332">
          <cell r="C332" t="str">
            <v>新疆彩光机械设备租赁有限公司</v>
          </cell>
          <cell r="D332">
            <v>3</v>
          </cell>
          <cell r="E332">
            <v>0</v>
          </cell>
          <cell r="F332" t="str">
            <v>91653101MA79F7RB0Y</v>
          </cell>
          <cell r="G332">
            <v>65315323105</v>
          </cell>
          <cell r="H332" t="str">
            <v>付刚</v>
          </cell>
        </row>
        <row r="333">
          <cell r="C333" t="str">
            <v>新疆众驰信息技术有限公司</v>
          </cell>
          <cell r="D333">
            <v>1</v>
          </cell>
          <cell r="E333">
            <v>0</v>
          </cell>
          <cell r="F333" t="str">
            <v>91653101MACC4HJJ4L</v>
          </cell>
          <cell r="G333">
            <v>65313099083</v>
          </cell>
          <cell r="H333" t="str">
            <v>王爱平</v>
          </cell>
        </row>
        <row r="334">
          <cell r="C334" t="str">
            <v>新疆科龙建设工程有限公司</v>
          </cell>
          <cell r="D334">
            <v>10</v>
          </cell>
          <cell r="E334">
            <v>0</v>
          </cell>
          <cell r="F334" t="str">
            <v>91653100MA78XF18XJ</v>
          </cell>
          <cell r="G334">
            <v>65313080660</v>
          </cell>
          <cell r="H334" t="str">
            <v>高建军</v>
          </cell>
        </row>
        <row r="335">
          <cell r="C335" t="str">
            <v>新疆辉诺电力建设有限公司</v>
          </cell>
          <cell r="D335">
            <v>5</v>
          </cell>
          <cell r="E335">
            <v>0</v>
          </cell>
          <cell r="F335" t="str">
            <v>91653101MA7928U367</v>
          </cell>
          <cell r="G335">
            <v>65650022888</v>
          </cell>
          <cell r="H335" t="str">
            <v>马云</v>
          </cell>
        </row>
        <row r="336">
          <cell r="C336" t="str">
            <v>喀什新开电气科技有限公司</v>
          </cell>
          <cell r="D336">
            <v>1</v>
          </cell>
          <cell r="E336">
            <v>0</v>
          </cell>
          <cell r="F336" t="str">
            <v>91653101MA792X2R2B</v>
          </cell>
          <cell r="G336">
            <v>65650015962</v>
          </cell>
          <cell r="H336" t="str">
            <v>王伟</v>
          </cell>
        </row>
        <row r="337">
          <cell r="C337" t="str">
            <v>新疆沅嘉国际贸易有限公司</v>
          </cell>
          <cell r="D337">
            <v>3</v>
          </cell>
          <cell r="E337">
            <v>0</v>
          </cell>
          <cell r="F337" t="str">
            <v>91653101MA79J4DPXJ</v>
          </cell>
          <cell r="G337">
            <v>65315343834</v>
          </cell>
          <cell r="H337" t="str">
            <v>姜孝磊</v>
          </cell>
        </row>
        <row r="338">
          <cell r="C338" t="str">
            <v>喀什惠生堂大药房医药连锁有限责任公司</v>
          </cell>
          <cell r="D338">
            <v>195</v>
          </cell>
          <cell r="E338">
            <v>0</v>
          </cell>
          <cell r="F338" t="str">
            <v>91653101MABU5QP603</v>
          </cell>
          <cell r="G338">
            <v>65650009476</v>
          </cell>
          <cell r="H338" t="str">
            <v>李微</v>
          </cell>
        </row>
        <row r="339">
          <cell r="C339" t="str">
            <v>喀什市公交出租车有限公司</v>
          </cell>
          <cell r="D339">
            <v>2</v>
          </cell>
          <cell r="E339">
            <v>0</v>
          </cell>
          <cell r="F339" t="str">
            <v>91653101328760302Q</v>
          </cell>
          <cell r="G339">
            <v>65314291537</v>
          </cell>
          <cell r="H339" t="str">
            <v>赵兴财</v>
          </cell>
        </row>
        <row r="340">
          <cell r="C340" t="str">
            <v>新疆远方洲际酒店管理有限公司</v>
          </cell>
          <cell r="D340">
            <v>9</v>
          </cell>
          <cell r="E340">
            <v>0</v>
          </cell>
          <cell r="F340" t="str">
            <v>916531003287730669</v>
          </cell>
          <cell r="G340">
            <v>65314285470</v>
          </cell>
          <cell r="H340" t="str">
            <v>王欣</v>
          </cell>
        </row>
        <row r="341">
          <cell r="C341" t="str">
            <v>喀什新合作大唐国际物流有限公司</v>
          </cell>
          <cell r="D341">
            <v>6</v>
          </cell>
          <cell r="E341">
            <v>0</v>
          </cell>
          <cell r="F341" t="str">
            <v>91653100676336938U</v>
          </cell>
          <cell r="G341">
            <v>65314280065</v>
          </cell>
          <cell r="H341" t="str">
            <v>李冀川</v>
          </cell>
        </row>
        <row r="342">
          <cell r="C342" t="str">
            <v>喀什远方国际物流港有限责任公司</v>
          </cell>
          <cell r="D342">
            <v>5</v>
          </cell>
          <cell r="E342">
            <v>1</v>
          </cell>
          <cell r="F342" t="str">
            <v>91653100576245633X</v>
          </cell>
          <cell r="G342">
            <v>65314282170</v>
          </cell>
          <cell r="H342" t="str">
            <v>郑晓峰</v>
          </cell>
        </row>
        <row r="343">
          <cell r="C343" t="str">
            <v>新疆远方公路港有限公司</v>
          </cell>
          <cell r="D343">
            <v>5</v>
          </cell>
          <cell r="E343">
            <v>2</v>
          </cell>
          <cell r="F343" t="str">
            <v>916531000802247911</v>
          </cell>
          <cell r="G343">
            <v>65314284149</v>
          </cell>
          <cell r="H343" t="str">
            <v>郑晓峰</v>
          </cell>
        </row>
        <row r="344">
          <cell r="C344" t="str">
            <v>新疆远方洲际酒店管理有限公司远方客栈分公司</v>
          </cell>
          <cell r="D344">
            <v>12</v>
          </cell>
          <cell r="E344">
            <v>0</v>
          </cell>
          <cell r="F344" t="str">
            <v>91653101MABQUAPT8X</v>
          </cell>
          <cell r="G344">
            <v>65313057921</v>
          </cell>
          <cell r="H344" t="str">
            <v>王秀春</v>
          </cell>
        </row>
        <row r="345">
          <cell r="C345" t="str">
            <v>新疆钻卡网络科技有限公司</v>
          </cell>
          <cell r="D345">
            <v>1</v>
          </cell>
          <cell r="E345">
            <v>0</v>
          </cell>
          <cell r="F345" t="str">
            <v>91653101MA7JP3F319</v>
          </cell>
          <cell r="G345">
            <v>65313080727</v>
          </cell>
          <cell r="H345" t="str">
            <v>阿力甫江·吾拉木</v>
          </cell>
        </row>
        <row r="346">
          <cell r="C346" t="str">
            <v>新疆金铃铛企业管理咨询有限公司</v>
          </cell>
          <cell r="D346">
            <v>3</v>
          </cell>
          <cell r="E346">
            <v>0</v>
          </cell>
          <cell r="F346" t="str">
            <v>91653101MAC79L6W11</v>
          </cell>
          <cell r="G346">
            <v>65315354618</v>
          </cell>
          <cell r="H346" t="str">
            <v>艾科拜尔·麦麦提敏</v>
          </cell>
        </row>
        <row r="347">
          <cell r="C347" t="str">
            <v>喀什精能商贸有限公司</v>
          </cell>
          <cell r="D347">
            <v>2</v>
          </cell>
          <cell r="E347">
            <v>0</v>
          </cell>
          <cell r="F347" t="str">
            <v>91653101MA7ML3PF4W</v>
          </cell>
          <cell r="G347">
            <v>65313113665</v>
          </cell>
          <cell r="H347" t="str">
            <v>伊马木艾山·祖农</v>
          </cell>
        </row>
        <row r="348">
          <cell r="C348" t="str">
            <v>喀什市同汇人力资源服务有限公司</v>
          </cell>
          <cell r="D348">
            <v>39</v>
          </cell>
          <cell r="E348">
            <v>2</v>
          </cell>
          <cell r="F348" t="str">
            <v>91653101MA78A1N6XX</v>
          </cell>
          <cell r="G348">
            <v>65314292907</v>
          </cell>
          <cell r="H348" t="str">
            <v>万博文</v>
          </cell>
        </row>
        <row r="349">
          <cell r="C349" t="str">
            <v>新疆丝路永信建设工程项目管理咨询有限责任公司</v>
          </cell>
          <cell r="D349">
            <v>2</v>
          </cell>
          <cell r="E349">
            <v>0</v>
          </cell>
          <cell r="F349" t="str">
            <v>91653101MA7883D44A</v>
          </cell>
          <cell r="G349">
            <v>65314293852</v>
          </cell>
          <cell r="H349" t="str">
            <v>胡凯</v>
          </cell>
        </row>
        <row r="350">
          <cell r="C350" t="str">
            <v>喀什创诚汽车销售服务有限公司</v>
          </cell>
          <cell r="D350">
            <v>3</v>
          </cell>
          <cell r="E350">
            <v>0</v>
          </cell>
          <cell r="F350" t="str">
            <v>91653101MA7FBCYM2G</v>
          </cell>
          <cell r="G350">
            <v>65313085507</v>
          </cell>
          <cell r="H350" t="str">
            <v>唐新川</v>
          </cell>
        </row>
        <row r="351">
          <cell r="C351" t="str">
            <v>喀什百贤堂医院有限公司</v>
          </cell>
          <cell r="D351">
            <v>3</v>
          </cell>
          <cell r="E351">
            <v>0</v>
          </cell>
          <cell r="F351" t="str">
            <v>91653101MA791WHX9B</v>
          </cell>
          <cell r="G351">
            <v>65314300083</v>
          </cell>
          <cell r="H351" t="str">
            <v>布帕提木·喀斯木</v>
          </cell>
        </row>
        <row r="352">
          <cell r="C352" t="str">
            <v>新疆古城建设工程有限公司</v>
          </cell>
          <cell r="D352">
            <v>1</v>
          </cell>
          <cell r="E352">
            <v>0</v>
          </cell>
          <cell r="F352" t="str">
            <v>916531000919333159</v>
          </cell>
          <cell r="G352">
            <v>65314286344</v>
          </cell>
          <cell r="H352" t="str">
            <v>牙库甫江·喀斯木</v>
          </cell>
        </row>
        <row r="353">
          <cell r="C353" t="str">
            <v>新疆古城房地产开发有限公司</v>
          </cell>
          <cell r="D353">
            <v>5</v>
          </cell>
          <cell r="E353">
            <v>0</v>
          </cell>
          <cell r="F353" t="str">
            <v>916531016895566144</v>
          </cell>
          <cell r="G353">
            <v>65314294132</v>
          </cell>
          <cell r="H353" t="str">
            <v>吐逊江·喀斯木</v>
          </cell>
        </row>
        <row r="354">
          <cell r="C354" t="str">
            <v>喀什小智财税服务有限公司</v>
          </cell>
          <cell r="D354">
            <v>1</v>
          </cell>
          <cell r="E354">
            <v>0</v>
          </cell>
          <cell r="F354" t="str">
            <v>91653101MA7L3Q3M56</v>
          </cell>
          <cell r="G354">
            <v>65315308269</v>
          </cell>
          <cell r="H354" t="str">
            <v>黄海林</v>
          </cell>
        </row>
        <row r="355">
          <cell r="C355" t="str">
            <v>喀什德旺嘉商贸有限公司</v>
          </cell>
          <cell r="D355">
            <v>1</v>
          </cell>
          <cell r="E355">
            <v>0</v>
          </cell>
          <cell r="F355" t="str">
            <v>91653101MA77PG3U0C</v>
          </cell>
          <cell r="G355">
            <v>65315345934</v>
          </cell>
          <cell r="H355" t="str">
            <v>张薛雪</v>
          </cell>
        </row>
        <row r="356">
          <cell r="C356" t="str">
            <v>喀什诚鑫通讯服务有限公司</v>
          </cell>
          <cell r="D356">
            <v>3</v>
          </cell>
          <cell r="E356">
            <v>0</v>
          </cell>
          <cell r="F356" t="str">
            <v>91653101798150277E</v>
          </cell>
          <cell r="G356">
            <v>65314289956</v>
          </cell>
          <cell r="H356" t="str">
            <v>黄钰青</v>
          </cell>
        </row>
        <row r="357">
          <cell r="C357" t="str">
            <v>新疆九瑞消防技术服务有限公司</v>
          </cell>
          <cell r="D357">
            <v>2</v>
          </cell>
          <cell r="E357">
            <v>0</v>
          </cell>
          <cell r="F357" t="str">
            <v>91653100MA78RJDK25</v>
          </cell>
          <cell r="G357">
            <v>65314298537</v>
          </cell>
          <cell r="H357" t="str">
            <v>徐世群</v>
          </cell>
        </row>
        <row r="358">
          <cell r="C358" t="str">
            <v>喀什玉诚通讯信息服务有限公司</v>
          </cell>
          <cell r="D358">
            <v>4</v>
          </cell>
          <cell r="E358">
            <v>0</v>
          </cell>
          <cell r="F358" t="str">
            <v>91653101313353261Q</v>
          </cell>
          <cell r="G358">
            <v>65314291634</v>
          </cell>
          <cell r="H358" t="str">
            <v>黄钰青</v>
          </cell>
        </row>
        <row r="359">
          <cell r="C359" t="str">
            <v>天宇工程检测喀什有限公司</v>
          </cell>
          <cell r="D359">
            <v>7</v>
          </cell>
          <cell r="E359">
            <v>0</v>
          </cell>
          <cell r="F359" t="str">
            <v>91653100MA78PXCC8T</v>
          </cell>
          <cell r="G359">
            <v>65314300568</v>
          </cell>
          <cell r="H359" t="str">
            <v>徐世群</v>
          </cell>
        </row>
        <row r="360">
          <cell r="C360" t="str">
            <v>新疆冠昂商贸有限公司</v>
          </cell>
          <cell r="D360">
            <v>1</v>
          </cell>
          <cell r="E360">
            <v>0</v>
          </cell>
          <cell r="F360" t="str">
            <v>91653101MA790XWYX8</v>
          </cell>
          <cell r="G360">
            <v>65314299262</v>
          </cell>
          <cell r="H360" t="str">
            <v>杨磊</v>
          </cell>
        </row>
        <row r="361">
          <cell r="C361" t="str">
            <v>新疆新加亿商贸有限公司</v>
          </cell>
          <cell r="D361">
            <v>1</v>
          </cell>
          <cell r="E361">
            <v>0</v>
          </cell>
          <cell r="F361" t="str">
            <v>91653101MA77WA2D79</v>
          </cell>
          <cell r="G361">
            <v>65314296512</v>
          </cell>
          <cell r="H361" t="str">
            <v>陈华军</v>
          </cell>
        </row>
        <row r="362">
          <cell r="C362" t="str">
            <v>新疆丝路景晟信息科技服务有限公司</v>
          </cell>
          <cell r="D362">
            <v>1</v>
          </cell>
          <cell r="E362">
            <v>0</v>
          </cell>
          <cell r="F362" t="str">
            <v>91653101MA78HWGQ11</v>
          </cell>
          <cell r="G362">
            <v>65314294935</v>
          </cell>
          <cell r="H362" t="str">
            <v>江卫虹</v>
          </cell>
        </row>
        <row r="363">
          <cell r="C363" t="str">
            <v>新疆文传四海文化传播有限公司</v>
          </cell>
          <cell r="D363">
            <v>3</v>
          </cell>
          <cell r="E363">
            <v>0</v>
          </cell>
          <cell r="F363" t="str">
            <v>91653101MA779DK16W</v>
          </cell>
          <cell r="G363">
            <v>65314292111</v>
          </cell>
          <cell r="H363" t="str">
            <v>陈念慈</v>
          </cell>
        </row>
        <row r="364">
          <cell r="C364" t="str">
            <v>喀什众益财税服务有限公司</v>
          </cell>
          <cell r="D364">
            <v>1</v>
          </cell>
          <cell r="E364">
            <v>0</v>
          </cell>
          <cell r="F364" t="str">
            <v>91653101MA7GWBR94W</v>
          </cell>
          <cell r="G364">
            <v>65315333299</v>
          </cell>
          <cell r="H364" t="str">
            <v>热米拉·托乎提</v>
          </cell>
        </row>
        <row r="365">
          <cell r="C365" t="str">
            <v>新疆白迪努尔商贸有限公司</v>
          </cell>
          <cell r="D365">
            <v>3</v>
          </cell>
          <cell r="E365">
            <v>0</v>
          </cell>
          <cell r="F365" t="str">
            <v>91653101MA78DWF946</v>
          </cell>
          <cell r="G365">
            <v>65315336800</v>
          </cell>
          <cell r="H365" t="str">
            <v>吾热也提·艾合麦提</v>
          </cell>
        </row>
        <row r="366">
          <cell r="C366" t="str">
            <v>喀什新骄阳五金建材销售有限公司</v>
          </cell>
          <cell r="D366">
            <v>2</v>
          </cell>
          <cell r="E366">
            <v>0</v>
          </cell>
          <cell r="F366" t="str">
            <v>91653100MA794RUW6W</v>
          </cell>
          <cell r="G366">
            <v>65313038087</v>
          </cell>
          <cell r="H366" t="str">
            <v>艾合买江·努尔</v>
          </cell>
        </row>
        <row r="367">
          <cell r="C367" t="str">
            <v>喀什市恩佰倍幼儿园有限公司</v>
          </cell>
          <cell r="D367">
            <v>9</v>
          </cell>
          <cell r="E367">
            <v>0</v>
          </cell>
          <cell r="F367" t="str">
            <v>91653101MA78J9K37D</v>
          </cell>
          <cell r="G367">
            <v>65314296565</v>
          </cell>
          <cell r="H367" t="str">
            <v>李圆圆</v>
          </cell>
        </row>
        <row r="368">
          <cell r="C368" t="str">
            <v>喀什顺民建筑安装工程有限责任公司</v>
          </cell>
          <cell r="D368">
            <v>1</v>
          </cell>
          <cell r="E368">
            <v>0</v>
          </cell>
          <cell r="F368" t="str">
            <v>91653101MA776RXK6P</v>
          </cell>
          <cell r="G368">
            <v>65650010373</v>
          </cell>
          <cell r="H368" t="str">
            <v>胡彩英</v>
          </cell>
        </row>
        <row r="369">
          <cell r="C369" t="str">
            <v>喀什恩加倍优童托育服务有限公司</v>
          </cell>
          <cell r="D369">
            <v>4</v>
          </cell>
          <cell r="E369">
            <v>0</v>
          </cell>
          <cell r="F369" t="str">
            <v>91653101MA79HNLE1L</v>
          </cell>
          <cell r="G369">
            <v>65313085899</v>
          </cell>
          <cell r="H369" t="str">
            <v>周加伟</v>
          </cell>
        </row>
        <row r="370">
          <cell r="C370" t="str">
            <v>新疆鑫倍源工程项目管理有限公司</v>
          </cell>
          <cell r="D370">
            <v>1</v>
          </cell>
          <cell r="E370">
            <v>0</v>
          </cell>
          <cell r="F370" t="str">
            <v>91653101MA785JGC6Y</v>
          </cell>
          <cell r="G370">
            <v>65314292972</v>
          </cell>
          <cell r="H370" t="str">
            <v>陈新军</v>
          </cell>
        </row>
        <row r="371">
          <cell r="C371" t="str">
            <v>喀什城市公共交通集团有限责任公司</v>
          </cell>
          <cell r="D371">
            <v>314</v>
          </cell>
          <cell r="E371">
            <v>0</v>
          </cell>
          <cell r="F371" t="str">
            <v>916531017422063908</v>
          </cell>
          <cell r="G371">
            <v>65314270041</v>
          </cell>
          <cell r="H371" t="str">
            <v>赵兴财</v>
          </cell>
        </row>
        <row r="372">
          <cell r="C372" t="str">
            <v>喀什正信建设工程检测有限公司</v>
          </cell>
          <cell r="D372">
            <v>32</v>
          </cell>
          <cell r="E372">
            <v>9</v>
          </cell>
          <cell r="F372" t="str">
            <v>91653101MABJJ7N46G</v>
          </cell>
          <cell r="G372">
            <v>65314285861</v>
          </cell>
          <cell r="H372" t="str">
            <v>李垂刊</v>
          </cell>
        </row>
        <row r="373">
          <cell r="C373" t="str">
            <v>喀什鑫铸强商贸有限公司</v>
          </cell>
          <cell r="D373">
            <v>3</v>
          </cell>
          <cell r="E373">
            <v>0</v>
          </cell>
          <cell r="F373" t="str">
            <v>91653101313371662K</v>
          </cell>
          <cell r="G373">
            <v>65314289890</v>
          </cell>
          <cell r="H373" t="str">
            <v>陶薪茗</v>
          </cell>
        </row>
        <row r="374">
          <cell r="C374" t="str">
            <v>喀什金投城市房地产开发有限公司</v>
          </cell>
          <cell r="D374">
            <v>16</v>
          </cell>
          <cell r="E374">
            <v>0</v>
          </cell>
          <cell r="F374" t="str">
            <v>91653101MA78Q0K81D</v>
          </cell>
          <cell r="G374">
            <v>65314297828</v>
          </cell>
          <cell r="H374" t="str">
            <v>时巧枝</v>
          </cell>
        </row>
        <row r="375">
          <cell r="C375" t="str">
            <v>新疆捷为项目管理有限公司</v>
          </cell>
          <cell r="D375">
            <v>6</v>
          </cell>
          <cell r="E375">
            <v>0</v>
          </cell>
          <cell r="F375" t="str">
            <v>91653001MA78M71X26</v>
          </cell>
          <cell r="G375">
            <v>65304144080</v>
          </cell>
          <cell r="H375" t="str">
            <v>赵川</v>
          </cell>
        </row>
        <row r="376">
          <cell r="C376" t="str">
            <v>喀什德天园林工程有限公司</v>
          </cell>
          <cell r="D376">
            <v>2</v>
          </cell>
          <cell r="E376">
            <v>0</v>
          </cell>
          <cell r="F376" t="str">
            <v>916531013330248011</v>
          </cell>
          <cell r="G376">
            <v>65314296747</v>
          </cell>
          <cell r="H376" t="str">
            <v>周琳</v>
          </cell>
        </row>
        <row r="377">
          <cell r="C377" t="str">
            <v>喀什小资医疗科技有限公司</v>
          </cell>
          <cell r="D377">
            <v>1</v>
          </cell>
          <cell r="E377">
            <v>0</v>
          </cell>
          <cell r="F377" t="str">
            <v>91653101MAC8UDX3XU</v>
          </cell>
          <cell r="G377">
            <v>65313097370</v>
          </cell>
          <cell r="H377" t="str">
            <v>程资巨</v>
          </cell>
        </row>
        <row r="378">
          <cell r="C378" t="str">
            <v>新疆渝建建设（集团）有限公司</v>
          </cell>
          <cell r="D378">
            <v>3</v>
          </cell>
          <cell r="E378">
            <v>0</v>
          </cell>
          <cell r="F378" t="str">
            <v>91653127MA788B991Y</v>
          </cell>
          <cell r="G378">
            <v>65313058502</v>
          </cell>
          <cell r="H378" t="str">
            <v>黄泓邦</v>
          </cell>
        </row>
        <row r="379">
          <cell r="C379" t="str">
            <v>喀什市米那瓦早晚大药房</v>
          </cell>
          <cell r="D379">
            <v>2</v>
          </cell>
          <cell r="E379">
            <v>0</v>
          </cell>
          <cell r="F379" t="str">
            <v>91653101MA78QAC37B</v>
          </cell>
          <cell r="G379">
            <v>65314298450</v>
          </cell>
          <cell r="H379" t="str">
            <v>米娜瓦·米吉提</v>
          </cell>
        </row>
        <row r="380">
          <cell r="C380" t="str">
            <v>喀什佰年新华伟商贸有限公司</v>
          </cell>
          <cell r="D380">
            <v>1</v>
          </cell>
          <cell r="E380">
            <v>0</v>
          </cell>
          <cell r="F380" t="str">
            <v>91653101MA7759366B</v>
          </cell>
          <cell r="G380">
            <v>65314290101</v>
          </cell>
          <cell r="H380" t="str">
            <v>张伟</v>
          </cell>
        </row>
        <row r="381">
          <cell r="C381" t="str">
            <v>新疆凯胜电子科技有限公司</v>
          </cell>
          <cell r="D381">
            <v>12</v>
          </cell>
          <cell r="E381">
            <v>0</v>
          </cell>
          <cell r="F381" t="str">
            <v>91653101584764505L</v>
          </cell>
          <cell r="G381">
            <v>65314284512</v>
          </cell>
          <cell r="H381" t="str">
            <v>刘楷</v>
          </cell>
        </row>
        <row r="382">
          <cell r="C382" t="str">
            <v>喀什丝路汇合商贸有限公司</v>
          </cell>
          <cell r="D382">
            <v>5</v>
          </cell>
          <cell r="E382">
            <v>0</v>
          </cell>
          <cell r="F382" t="str">
            <v>91653100MA78P5Y03P</v>
          </cell>
          <cell r="G382">
            <v>65314297220</v>
          </cell>
          <cell r="H382" t="str">
            <v>李瑜超</v>
          </cell>
        </row>
        <row r="383">
          <cell r="C383" t="str">
            <v>喀什飞龙水泥有限责任公司</v>
          </cell>
          <cell r="D383">
            <v>22</v>
          </cell>
          <cell r="E383">
            <v>0</v>
          </cell>
          <cell r="F383" t="str">
            <v>9165310072694668X9</v>
          </cell>
          <cell r="G383">
            <v>65314175662</v>
          </cell>
          <cell r="H383" t="str">
            <v>赵建国</v>
          </cell>
        </row>
        <row r="384">
          <cell r="C384" t="str">
            <v>新疆凯纳特实业有限公司喀什彩贝乐超市</v>
          </cell>
          <cell r="D384">
            <v>13</v>
          </cell>
          <cell r="E384">
            <v>0</v>
          </cell>
          <cell r="F384" t="str">
            <v>91653101MA77F8659T</v>
          </cell>
          <cell r="G384">
            <v>65314173427</v>
          </cell>
          <cell r="H384" t="str">
            <v>艾孜孜江·艾米拉江</v>
          </cell>
        </row>
        <row r="385">
          <cell r="C385" t="str">
            <v>新疆禾昇供应链管理有限公司</v>
          </cell>
          <cell r="D385">
            <v>6</v>
          </cell>
          <cell r="E385">
            <v>1</v>
          </cell>
          <cell r="F385" t="str">
            <v>91653101MABJJ70X7G</v>
          </cell>
          <cell r="G385">
            <v>65313034680</v>
          </cell>
          <cell r="H385" t="str">
            <v>孙建平</v>
          </cell>
        </row>
        <row r="386">
          <cell r="C386" t="str">
            <v>喀什山良造品牌管理有限公司</v>
          </cell>
          <cell r="D386">
            <v>1</v>
          </cell>
          <cell r="E386">
            <v>0</v>
          </cell>
          <cell r="F386" t="str">
            <v>91653101MACGX5E307</v>
          </cell>
          <cell r="G386" t="str">
            <v>430721198606256104</v>
          </cell>
          <cell r="H386" t="str">
            <v>杨清芳</v>
          </cell>
        </row>
        <row r="387">
          <cell r="C387" t="str">
            <v>喀什北斗通讯器材有限公司</v>
          </cell>
          <cell r="D387">
            <v>15</v>
          </cell>
          <cell r="E387">
            <v>0</v>
          </cell>
          <cell r="F387" t="str">
            <v>91653101670203616C</v>
          </cell>
          <cell r="G387">
            <v>65314297191</v>
          </cell>
          <cell r="H387" t="str">
            <v>李健美</v>
          </cell>
        </row>
        <row r="388">
          <cell r="C388" t="str">
            <v>喀什天恒正源电子科技有限公司</v>
          </cell>
          <cell r="D388">
            <v>2</v>
          </cell>
          <cell r="E388">
            <v>0</v>
          </cell>
          <cell r="F388" t="str">
            <v>916531013288797331</v>
          </cell>
          <cell r="G388">
            <v>65650013618</v>
          </cell>
          <cell r="H388" t="str">
            <v>胡清华</v>
          </cell>
        </row>
        <row r="389">
          <cell r="C389" t="str">
            <v>新疆七巧板教育科技有限公司</v>
          </cell>
          <cell r="D389">
            <v>1</v>
          </cell>
          <cell r="E389">
            <v>0</v>
          </cell>
          <cell r="F389" t="str">
            <v>91653101MA78E18666</v>
          </cell>
          <cell r="G389">
            <v>65314293934</v>
          </cell>
          <cell r="H389" t="str">
            <v>赵奎生</v>
          </cell>
        </row>
        <row r="390">
          <cell r="C390" t="str">
            <v>新疆久诺工程项目管理有限公司</v>
          </cell>
          <cell r="D390">
            <v>1</v>
          </cell>
          <cell r="E390">
            <v>0</v>
          </cell>
          <cell r="F390" t="str">
            <v>91653101MA784X3T58</v>
          </cell>
          <cell r="G390">
            <v>65314291573</v>
          </cell>
          <cell r="H390" t="str">
            <v>王瑾</v>
          </cell>
        </row>
        <row r="391">
          <cell r="C391" t="str">
            <v>新疆奕帆教育科技有限公司</v>
          </cell>
          <cell r="D391">
            <v>2</v>
          </cell>
          <cell r="E391">
            <v>0</v>
          </cell>
          <cell r="F391" t="str">
            <v>91653101MAD6PCK53F</v>
          </cell>
          <cell r="G391">
            <v>65315335386</v>
          </cell>
          <cell r="H391" t="str">
            <v>匡冬梅</v>
          </cell>
        </row>
        <row r="392">
          <cell r="C392" t="str">
            <v>新疆建业广承企业管理服务有限公司喀什分公司</v>
          </cell>
          <cell r="D392">
            <v>4</v>
          </cell>
          <cell r="E392">
            <v>0</v>
          </cell>
          <cell r="F392" t="str">
            <v>91653101MAD38DBR32</v>
          </cell>
          <cell r="G392">
            <v>65315330424</v>
          </cell>
          <cell r="H392" t="str">
            <v>薛健</v>
          </cell>
        </row>
        <row r="393">
          <cell r="C393" t="str">
            <v>新疆金喇叭餐饮管理有限公司</v>
          </cell>
          <cell r="D393">
            <v>5</v>
          </cell>
          <cell r="E393">
            <v>0</v>
          </cell>
          <cell r="F393" t="str">
            <v>91653101MA78U0QJ1B</v>
          </cell>
          <cell r="G393">
            <v>65314299526</v>
          </cell>
          <cell r="H393" t="str">
            <v>张光辉</v>
          </cell>
        </row>
        <row r="394">
          <cell r="C394" t="str">
            <v>喀什百顺通达物流有限公司</v>
          </cell>
          <cell r="D394">
            <v>6</v>
          </cell>
          <cell r="E394">
            <v>0</v>
          </cell>
          <cell r="F394" t="str">
            <v>91653101MA781HQP9T</v>
          </cell>
          <cell r="G394">
            <v>65314291603</v>
          </cell>
          <cell r="H394" t="str">
            <v>张磊</v>
          </cell>
        </row>
        <row r="395">
          <cell r="C395" t="str">
            <v>新疆永达特种设备检验检测有限公司</v>
          </cell>
          <cell r="D395">
            <v>10</v>
          </cell>
          <cell r="E395">
            <v>0</v>
          </cell>
          <cell r="F395" t="str">
            <v>91653101MA77AQ3G19</v>
          </cell>
          <cell r="G395">
            <v>65314293848</v>
          </cell>
          <cell r="H395" t="str">
            <v>牛金雄</v>
          </cell>
        </row>
        <row r="396">
          <cell r="C396" t="str">
            <v>喀什香城物业服务有限公司</v>
          </cell>
          <cell r="D396">
            <v>1</v>
          </cell>
          <cell r="E396">
            <v>0</v>
          </cell>
          <cell r="F396" t="str">
            <v>916531016934392340</v>
          </cell>
          <cell r="G396">
            <v>65650016332</v>
          </cell>
          <cell r="H396" t="str">
            <v>鄢桂花</v>
          </cell>
        </row>
        <row r="397">
          <cell r="C397" t="str">
            <v>喀什市深业投资有限公司喀什深业丽笙酒店分公司</v>
          </cell>
          <cell r="D397">
            <v>29</v>
          </cell>
          <cell r="E397">
            <v>0</v>
          </cell>
          <cell r="F397" t="str">
            <v>91653100080204854C</v>
          </cell>
          <cell r="G397">
            <v>65314283781</v>
          </cell>
          <cell r="H397" t="str">
            <v>王家佳</v>
          </cell>
        </row>
        <row r="398">
          <cell r="C398" t="str">
            <v>喀什华康医院有限公司</v>
          </cell>
          <cell r="D398">
            <v>41</v>
          </cell>
          <cell r="E398">
            <v>0</v>
          </cell>
          <cell r="F398" t="str">
            <v>91653101MADKU0D48M</v>
          </cell>
          <cell r="G398">
            <v>65315362963</v>
          </cell>
          <cell r="H398" t="str">
            <v>苏鹏</v>
          </cell>
        </row>
        <row r="399">
          <cell r="C399" t="str">
            <v>喀什昌铃汽车销售服务有限公司</v>
          </cell>
          <cell r="D399">
            <v>8</v>
          </cell>
          <cell r="E399">
            <v>0</v>
          </cell>
          <cell r="F399" t="str">
            <v>91653101MAC69GFW4X</v>
          </cell>
          <cell r="G399">
            <v>65313082384</v>
          </cell>
          <cell r="H399" t="str">
            <v>马雷</v>
          </cell>
        </row>
        <row r="400">
          <cell r="C400" t="str">
            <v>新疆金安财税咨询有限公司</v>
          </cell>
          <cell r="D400">
            <v>2</v>
          </cell>
          <cell r="E400">
            <v>0</v>
          </cell>
          <cell r="F400" t="str">
            <v>91653101MA775JP71F</v>
          </cell>
          <cell r="G400">
            <v>65314285539</v>
          </cell>
          <cell r="H400" t="str">
            <v>麦麦提明·莫甫提</v>
          </cell>
        </row>
        <row r="401">
          <cell r="C401" t="str">
            <v>喀什源康医院有限公司</v>
          </cell>
          <cell r="D401">
            <v>5</v>
          </cell>
          <cell r="E401">
            <v>0</v>
          </cell>
          <cell r="F401" t="str">
            <v>91653101MACWLL0K37</v>
          </cell>
          <cell r="G401">
            <v>65315330998</v>
          </cell>
          <cell r="H401" t="str">
            <v>热央古·马木提</v>
          </cell>
        </row>
        <row r="402">
          <cell r="C402" t="str">
            <v>新疆游廊房地产经纪有限公司</v>
          </cell>
          <cell r="D402">
            <v>2</v>
          </cell>
          <cell r="E402">
            <v>0</v>
          </cell>
          <cell r="F402" t="str">
            <v>91653101MABJJXM24H</v>
          </cell>
          <cell r="G402">
            <v>65315359060</v>
          </cell>
          <cell r="H402" t="str">
            <v>阿布都哈卡尔·亚生</v>
          </cell>
        </row>
        <row r="403">
          <cell r="C403" t="str">
            <v>喀什顺利二手车交易服务有限公司</v>
          </cell>
          <cell r="D403">
            <v>2</v>
          </cell>
          <cell r="E403">
            <v>0</v>
          </cell>
          <cell r="F403" t="str">
            <v>91653101MA7J4W9H2A</v>
          </cell>
          <cell r="G403">
            <v>65315325732</v>
          </cell>
          <cell r="H403" t="str">
            <v>祖力艾尔西丁·阿力木</v>
          </cell>
        </row>
        <row r="404">
          <cell r="C404" t="str">
            <v>喀什强丰电力设备有限公司</v>
          </cell>
          <cell r="D404">
            <v>10</v>
          </cell>
          <cell r="E404">
            <v>0</v>
          </cell>
          <cell r="F404" t="str">
            <v>91653100MA775RK632</v>
          </cell>
          <cell r="G404">
            <v>65314289041</v>
          </cell>
          <cell r="H404" t="str">
            <v>李强</v>
          </cell>
        </row>
        <row r="405">
          <cell r="C405" t="str">
            <v>喀什奥都实业有限责任公司</v>
          </cell>
          <cell r="D405">
            <v>3</v>
          </cell>
          <cell r="E405">
            <v>0</v>
          </cell>
          <cell r="F405" t="str">
            <v>91653100726947615Y</v>
          </cell>
          <cell r="G405">
            <v>65314270271</v>
          </cell>
          <cell r="H405" t="str">
            <v>李超其</v>
          </cell>
        </row>
        <row r="406">
          <cell r="C406" t="str">
            <v>喀什奥都影城有限公司</v>
          </cell>
          <cell r="D406">
            <v>7</v>
          </cell>
          <cell r="E406">
            <v>0</v>
          </cell>
          <cell r="F406" t="str">
            <v>916531010760597388</v>
          </cell>
          <cell r="G406">
            <v>65314283580</v>
          </cell>
          <cell r="H406" t="str">
            <v>李苗</v>
          </cell>
        </row>
        <row r="407">
          <cell r="C407" t="str">
            <v>喀什市惠好大药房</v>
          </cell>
          <cell r="D407">
            <v>1</v>
          </cell>
          <cell r="E407">
            <v>0</v>
          </cell>
          <cell r="F407" t="str">
            <v>91653101MA78KBT00J</v>
          </cell>
          <cell r="G407">
            <v>65314297694</v>
          </cell>
          <cell r="H407" t="str">
            <v>李宇</v>
          </cell>
        </row>
        <row r="408">
          <cell r="C408" t="str">
            <v>喀什正润商贸有限公司</v>
          </cell>
          <cell r="D408">
            <v>4</v>
          </cell>
          <cell r="E408">
            <v>0</v>
          </cell>
          <cell r="F408" t="str">
            <v>91653101MA7759833B</v>
          </cell>
          <cell r="G408">
            <v>65314293624</v>
          </cell>
          <cell r="H408" t="str">
            <v>张燕</v>
          </cell>
        </row>
        <row r="409">
          <cell r="C409" t="str">
            <v>喀什雄鹰拓展教育咨询有限公司</v>
          </cell>
          <cell r="D409">
            <v>1</v>
          </cell>
          <cell r="E409">
            <v>0</v>
          </cell>
          <cell r="F409" t="str">
            <v>91653101595947972W</v>
          </cell>
          <cell r="G409">
            <v>65314293773</v>
          </cell>
          <cell r="H409" t="str">
            <v>张鹏</v>
          </cell>
        </row>
        <row r="410">
          <cell r="C410" t="str">
            <v>新疆昌隆黄河建设工程有限公司</v>
          </cell>
          <cell r="D410">
            <v>6</v>
          </cell>
          <cell r="E410">
            <v>0</v>
          </cell>
          <cell r="F410" t="str">
            <v>916531013288649885</v>
          </cell>
          <cell r="G410">
            <v>65314285805</v>
          </cell>
          <cell r="H410" t="str">
            <v>梅方勇</v>
          </cell>
        </row>
        <row r="411">
          <cell r="C411" t="str">
            <v>喀什市童梦源幼儿园有限公司</v>
          </cell>
          <cell r="D411">
            <v>3</v>
          </cell>
          <cell r="E411">
            <v>0</v>
          </cell>
          <cell r="F411" t="str">
            <v>91653101MA78JEN134</v>
          </cell>
          <cell r="G411">
            <v>65313034527</v>
          </cell>
          <cell r="H411" t="str">
            <v>李刚</v>
          </cell>
        </row>
        <row r="412">
          <cell r="C412" t="str">
            <v>喀什金麦源粮油购销有限责任公司</v>
          </cell>
          <cell r="D412">
            <v>12</v>
          </cell>
          <cell r="E412">
            <v>8</v>
          </cell>
          <cell r="F412" t="str">
            <v>91653101710824573Q</v>
          </cell>
          <cell r="G412">
            <v>65314270036</v>
          </cell>
          <cell r="H412" t="str">
            <v>孟照国</v>
          </cell>
        </row>
        <row r="413">
          <cell r="C413" t="str">
            <v>喀什市智慧城艺术培训有限公司</v>
          </cell>
          <cell r="D413">
            <v>1</v>
          </cell>
          <cell r="E413">
            <v>0</v>
          </cell>
          <cell r="F413" t="str">
            <v>91653101MAC72JANXK</v>
          </cell>
          <cell r="G413">
            <v>65315303024</v>
          </cell>
          <cell r="H413" t="str">
            <v>罗霆</v>
          </cell>
        </row>
        <row r="414">
          <cell r="C414" t="str">
            <v>喀什市京喀培优艺术培训有限公司</v>
          </cell>
          <cell r="D414">
            <v>14</v>
          </cell>
          <cell r="E414">
            <v>3</v>
          </cell>
          <cell r="F414" t="str">
            <v>91653101MABX225K95</v>
          </cell>
          <cell r="G414">
            <v>65313096078</v>
          </cell>
          <cell r="H414" t="str">
            <v>梁凤霞</v>
          </cell>
        </row>
        <row r="415">
          <cell r="C415" t="str">
            <v>喀什市东诚艺术培训有限公司</v>
          </cell>
          <cell r="D415">
            <v>6</v>
          </cell>
          <cell r="E415">
            <v>0</v>
          </cell>
          <cell r="F415" t="str">
            <v>91653101MACPEJD02G</v>
          </cell>
          <cell r="G415">
            <v>65315359352</v>
          </cell>
          <cell r="H415" t="str">
            <v>梁凤霞</v>
          </cell>
        </row>
        <row r="416">
          <cell r="C416" t="str">
            <v>新疆旭融医疗科技发展有限公司</v>
          </cell>
          <cell r="D416">
            <v>4</v>
          </cell>
          <cell r="E416">
            <v>0</v>
          </cell>
          <cell r="F416" t="str">
            <v>91653101MA7ACEGD0U</v>
          </cell>
          <cell r="G416">
            <v>65650019335</v>
          </cell>
          <cell r="H416" t="str">
            <v>孙凤利</v>
          </cell>
        </row>
        <row r="417">
          <cell r="C417" t="str">
            <v>喀什市智慧城艺术培训有限公司海悦汇城分公司</v>
          </cell>
          <cell r="D417">
            <v>2</v>
          </cell>
          <cell r="E417">
            <v>0</v>
          </cell>
          <cell r="F417" t="str">
            <v>91653101MAD23E8B80</v>
          </cell>
          <cell r="G417">
            <v>65315392065</v>
          </cell>
          <cell r="H417" t="str">
            <v>黄孟琳</v>
          </cell>
        </row>
        <row r="418">
          <cell r="C418" t="str">
            <v>中胜联合建设有限公司南疆分公司</v>
          </cell>
          <cell r="D418">
            <v>1</v>
          </cell>
          <cell r="E418">
            <v>0</v>
          </cell>
          <cell r="F418" t="str">
            <v>91653101MAE92YN86A</v>
          </cell>
          <cell r="G418">
            <v>65315393856</v>
          </cell>
          <cell r="H418" t="str">
            <v>贾宏芸</v>
          </cell>
        </row>
        <row r="419">
          <cell r="C419" t="str">
            <v>喀什敏天商贸有限公司</v>
          </cell>
          <cell r="D419">
            <v>2</v>
          </cell>
          <cell r="E419">
            <v>0</v>
          </cell>
          <cell r="F419" t="str">
            <v>91653101MA77TWTF9C</v>
          </cell>
          <cell r="G419">
            <v>65314292970</v>
          </cell>
          <cell r="H419" t="str">
            <v>李天华</v>
          </cell>
        </row>
        <row r="420">
          <cell r="C420" t="str">
            <v>喀什玖微商贸有限公司</v>
          </cell>
          <cell r="D420">
            <v>4</v>
          </cell>
          <cell r="E420">
            <v>0</v>
          </cell>
          <cell r="F420" t="str">
            <v>91653100MA7919XWXL</v>
          </cell>
          <cell r="G420">
            <v>65650009475</v>
          </cell>
          <cell r="H420" t="str">
            <v>李微</v>
          </cell>
        </row>
        <row r="421">
          <cell r="C421" t="str">
            <v>喀什致弘企业管理有限公司</v>
          </cell>
          <cell r="D421">
            <v>3</v>
          </cell>
          <cell r="E421">
            <v>0</v>
          </cell>
          <cell r="F421" t="str">
            <v>91653101MA789CKH5M</v>
          </cell>
          <cell r="G421">
            <v>65314292790</v>
          </cell>
          <cell r="H421" t="str">
            <v>顾媛媛</v>
          </cell>
        </row>
        <row r="422">
          <cell r="C422" t="str">
            <v>喀什德海航空食品有限公司</v>
          </cell>
          <cell r="D422">
            <v>23</v>
          </cell>
          <cell r="E422">
            <v>2</v>
          </cell>
          <cell r="F422" t="str">
            <v>916531003288762090</v>
          </cell>
          <cell r="G422">
            <v>65314285707</v>
          </cell>
          <cell r="H422" t="str">
            <v>吴强</v>
          </cell>
        </row>
        <row r="423">
          <cell r="C423" t="str">
            <v>喀什嘉豪绿源房地产开发有限公司喀什市第一分公司</v>
          </cell>
          <cell r="D423">
            <v>3</v>
          </cell>
          <cell r="E423">
            <v>3</v>
          </cell>
          <cell r="F423" t="str">
            <v>91653101MA78ECEK9E</v>
          </cell>
          <cell r="G423">
            <v>65314298986</v>
          </cell>
          <cell r="H423" t="str">
            <v>陈献忠</v>
          </cell>
        </row>
        <row r="424">
          <cell r="C424" t="str">
            <v>新疆润锦房地产开发有限公司</v>
          </cell>
          <cell r="D424">
            <v>1</v>
          </cell>
          <cell r="E424">
            <v>0</v>
          </cell>
          <cell r="F424" t="str">
            <v>91653101MA78U5MM4T</v>
          </cell>
          <cell r="G424">
            <v>65313037634</v>
          </cell>
          <cell r="H424" t="str">
            <v>陈献忠</v>
          </cell>
        </row>
        <row r="425">
          <cell r="C425" t="str">
            <v>喀什市博大医院有限责任公司</v>
          </cell>
          <cell r="D425">
            <v>3</v>
          </cell>
          <cell r="E425">
            <v>0</v>
          </cell>
          <cell r="F425" t="str">
            <v>91653101MADMNMGD4R</v>
          </cell>
          <cell r="G425">
            <v>65315365043</v>
          </cell>
          <cell r="H425" t="str">
            <v>张渔</v>
          </cell>
        </row>
        <row r="426">
          <cell r="C426" t="str">
            <v>喀什金园农资有限责任公司</v>
          </cell>
          <cell r="D426">
            <v>2</v>
          </cell>
          <cell r="E426">
            <v>0</v>
          </cell>
          <cell r="F426" t="str">
            <v>91653101757691907K</v>
          </cell>
          <cell r="G426">
            <v>65314175651</v>
          </cell>
          <cell r="H426" t="str">
            <v>艾斯卡尔·库尔班</v>
          </cell>
        </row>
        <row r="427">
          <cell r="C427" t="str">
            <v>喀什通工迪豹汽车销售服务有限公司</v>
          </cell>
          <cell r="D427">
            <v>4</v>
          </cell>
          <cell r="E427">
            <v>0</v>
          </cell>
          <cell r="F427" t="str">
            <v>91653101MA776BHP13</v>
          </cell>
          <cell r="G427">
            <v>65314291336</v>
          </cell>
          <cell r="H427" t="str">
            <v>张婷婷</v>
          </cell>
        </row>
        <row r="428">
          <cell r="C428" t="str">
            <v>喀什通工长安汽车销售服务有限公司</v>
          </cell>
          <cell r="D428">
            <v>20</v>
          </cell>
          <cell r="E428">
            <v>1</v>
          </cell>
          <cell r="F428" t="str">
            <v>91653100333041038P</v>
          </cell>
          <cell r="G428">
            <v>65314291333</v>
          </cell>
          <cell r="H428" t="str">
            <v>张强</v>
          </cell>
        </row>
        <row r="429">
          <cell r="C429" t="str">
            <v>喀什深圳产业园展示中心投资有限公司</v>
          </cell>
          <cell r="D429">
            <v>1</v>
          </cell>
          <cell r="E429">
            <v>0</v>
          </cell>
          <cell r="F429" t="str">
            <v>9165310109861064XL</v>
          </cell>
          <cell r="G429">
            <v>65313048560</v>
          </cell>
          <cell r="H429" t="str">
            <v>张强</v>
          </cell>
        </row>
        <row r="430">
          <cell r="C430" t="str">
            <v>喀什市通工汽修有限公司</v>
          </cell>
          <cell r="D430">
            <v>1</v>
          </cell>
          <cell r="E430">
            <v>0</v>
          </cell>
          <cell r="F430" t="str">
            <v>916531017108252263</v>
          </cell>
          <cell r="G430">
            <v>65314270023</v>
          </cell>
          <cell r="H430" t="str">
            <v>张强</v>
          </cell>
        </row>
        <row r="431">
          <cell r="C431" t="str">
            <v>喀什汇通绿迪汽车销售有限公司</v>
          </cell>
          <cell r="D431">
            <v>5</v>
          </cell>
          <cell r="E431">
            <v>1</v>
          </cell>
          <cell r="F431" t="str">
            <v>91653101MA7N3M058D</v>
          </cell>
          <cell r="G431">
            <v>65313103780</v>
          </cell>
          <cell r="H431" t="str">
            <v>张婷婷</v>
          </cell>
        </row>
        <row r="432">
          <cell r="C432" t="str">
            <v>喀什通工领航汽车销售服务有限公司</v>
          </cell>
          <cell r="D432">
            <v>10</v>
          </cell>
          <cell r="E432">
            <v>0</v>
          </cell>
          <cell r="F432" t="str">
            <v>9165310133304110XR</v>
          </cell>
          <cell r="G432">
            <v>65314291335</v>
          </cell>
          <cell r="H432" t="str">
            <v>张强</v>
          </cell>
        </row>
        <row r="433">
          <cell r="C433" t="str">
            <v>喀什市通工实业有限公司</v>
          </cell>
          <cell r="D433">
            <v>8</v>
          </cell>
          <cell r="E433">
            <v>0</v>
          </cell>
          <cell r="F433" t="str">
            <v>91653100726950646A</v>
          </cell>
          <cell r="G433">
            <v>65314270323</v>
          </cell>
          <cell r="H433" t="str">
            <v>张强</v>
          </cell>
        </row>
        <row r="434">
          <cell r="C434" t="str">
            <v>喀什通工宏旗汽车销售服务有限公司</v>
          </cell>
          <cell r="D434">
            <v>5</v>
          </cell>
          <cell r="E434">
            <v>1</v>
          </cell>
          <cell r="F434" t="str">
            <v>91653101MADB5RX79C</v>
          </cell>
          <cell r="G434">
            <v>65315343428</v>
          </cell>
          <cell r="H434" t="str">
            <v>张强</v>
          </cell>
        </row>
        <row r="435">
          <cell r="C435" t="str">
            <v>喀什通工长行汽车销售服务有限公司</v>
          </cell>
          <cell r="D435">
            <v>15</v>
          </cell>
          <cell r="E435">
            <v>1</v>
          </cell>
          <cell r="F435" t="str">
            <v>91653101MAC683E561</v>
          </cell>
          <cell r="G435">
            <v>65313080995</v>
          </cell>
          <cell r="H435" t="str">
            <v>蔺惜静</v>
          </cell>
        </row>
        <row r="436">
          <cell r="C436" t="str">
            <v>喀什汇通长安汽车销售服务有限公司</v>
          </cell>
          <cell r="D436">
            <v>9</v>
          </cell>
          <cell r="E436">
            <v>0</v>
          </cell>
          <cell r="F436" t="str">
            <v>91653101MABJK33436</v>
          </cell>
          <cell r="G436">
            <v>65313067724</v>
          </cell>
          <cell r="H436" t="str">
            <v>蔺惜静</v>
          </cell>
        </row>
        <row r="437">
          <cell r="C437" t="str">
            <v>喀什通工比亚迪汽车销售服务有限公司</v>
          </cell>
          <cell r="D437">
            <v>12</v>
          </cell>
          <cell r="E437">
            <v>2</v>
          </cell>
          <cell r="F437" t="str">
            <v>91653101333040641C</v>
          </cell>
          <cell r="G437">
            <v>65314291331</v>
          </cell>
          <cell r="H437" t="str">
            <v>张婷婷</v>
          </cell>
        </row>
        <row r="438">
          <cell r="C438" t="str">
            <v>喀什通工吉沃汽车销售服务有限公司</v>
          </cell>
          <cell r="D438">
            <v>14</v>
          </cell>
          <cell r="E438">
            <v>3</v>
          </cell>
          <cell r="F438" t="str">
            <v>9165310132890939XD</v>
          </cell>
          <cell r="G438">
            <v>65314291338</v>
          </cell>
          <cell r="H438" t="str">
            <v>张强</v>
          </cell>
        </row>
        <row r="439">
          <cell r="C439" t="str">
            <v>喀什通工优迪汽车销售服务有限公司</v>
          </cell>
          <cell r="D439">
            <v>3</v>
          </cell>
          <cell r="E439">
            <v>0</v>
          </cell>
          <cell r="F439" t="str">
            <v>91653101MADW2A3C5R</v>
          </cell>
          <cell r="G439">
            <v>65315382707</v>
          </cell>
          <cell r="H439" t="str">
            <v>张婷婷</v>
          </cell>
        </row>
        <row r="440">
          <cell r="C440" t="str">
            <v>喀什通工长安引力汽车销售服务有限责任公司</v>
          </cell>
          <cell r="D440">
            <v>7</v>
          </cell>
          <cell r="E440">
            <v>1</v>
          </cell>
          <cell r="F440" t="str">
            <v>91653101MA7905W13C</v>
          </cell>
          <cell r="G440">
            <v>65313033466</v>
          </cell>
          <cell r="H440" t="str">
            <v>张强</v>
          </cell>
        </row>
        <row r="441">
          <cell r="C441" t="str">
            <v>喀什汇通北现汽车销售服务有限公司</v>
          </cell>
          <cell r="D441">
            <v>6</v>
          </cell>
          <cell r="E441">
            <v>2</v>
          </cell>
          <cell r="F441" t="str">
            <v>91653101MA776C888D</v>
          </cell>
          <cell r="G441">
            <v>65314285089</v>
          </cell>
          <cell r="H441" t="str">
            <v>张强</v>
          </cell>
        </row>
        <row r="442">
          <cell r="C442" t="str">
            <v>喀什通工众捷汽车销售服务有限公司</v>
          </cell>
          <cell r="D442">
            <v>8</v>
          </cell>
          <cell r="E442">
            <v>1</v>
          </cell>
          <cell r="F442" t="str">
            <v>91653101MA78J7MXX9</v>
          </cell>
          <cell r="G442">
            <v>65314296609</v>
          </cell>
          <cell r="H442" t="str">
            <v>张强</v>
          </cell>
        </row>
        <row r="443">
          <cell r="C443" t="str">
            <v>喀什通工绿迪汽车销售服务有限公司</v>
          </cell>
          <cell r="D443">
            <v>24</v>
          </cell>
          <cell r="E443">
            <v>3</v>
          </cell>
          <cell r="F443" t="str">
            <v>91653101MA794DWC7W</v>
          </cell>
          <cell r="G443">
            <v>65313033510</v>
          </cell>
          <cell r="H443" t="str">
            <v>张婷婷</v>
          </cell>
        </row>
        <row r="444">
          <cell r="C444" t="str">
            <v>喀什通工长安欧尚汽车销售服务有限公司</v>
          </cell>
          <cell r="D444">
            <v>9</v>
          </cell>
          <cell r="E444">
            <v>2</v>
          </cell>
          <cell r="F444" t="str">
            <v>91653101MA776EFP70</v>
          </cell>
          <cell r="G444">
            <v>65314296614</v>
          </cell>
          <cell r="H444" t="str">
            <v>张强</v>
          </cell>
        </row>
        <row r="445">
          <cell r="C445" t="str">
            <v>喀什通工长安凯程汽车销售服务有限公司</v>
          </cell>
          <cell r="D445">
            <v>10</v>
          </cell>
          <cell r="E445">
            <v>0</v>
          </cell>
          <cell r="F445" t="str">
            <v>91653101MA7954YJ88</v>
          </cell>
          <cell r="G445">
            <v>65313034092</v>
          </cell>
          <cell r="H445" t="str">
            <v>蔺惜静</v>
          </cell>
        </row>
        <row r="446">
          <cell r="D446">
            <v>2788</v>
          </cell>
          <cell r="E446">
            <v>166</v>
          </cell>
        </row>
        <row r="446">
          <cell r="H446" t="str">
            <v>第一批</v>
          </cell>
        </row>
        <row r="449">
          <cell r="G449" t="str">
            <v>截止到第二批72家【新疆腾龙环境监测有限公司】</v>
          </cell>
          <cell r="H449" t="str">
            <v>第二批</v>
          </cell>
        </row>
        <row r="450">
          <cell r="H450" t="str">
            <v>合计（第一批+第二批）</v>
          </cell>
        </row>
        <row r="451">
          <cell r="G451" t="str">
            <v>截止到第二批72家【新疆腾龙环境监测有限公司】</v>
          </cell>
          <cell r="H451" t="str">
            <v>系统导出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企业花名册"/>
      <sheetName val="申请单位部分员工花名册"/>
      <sheetName val="申请个人部分高校生花名册"/>
    </sheetNames>
    <sheetDataSet>
      <sheetData sheetId="0">
        <row r="2">
          <cell r="C2" t="str">
            <v>补贴人数</v>
          </cell>
          <cell r="D2" t="str">
            <v>高校毕业生人数</v>
          </cell>
          <cell r="E2" t="str">
            <v>统一社会信用代码</v>
          </cell>
          <cell r="F2" t="str">
            <v>法定代表人</v>
          </cell>
          <cell r="G2" t="str">
            <v>养老单位缴纳部分</v>
          </cell>
        </row>
        <row r="3">
          <cell r="C3">
            <v>10</v>
          </cell>
          <cell r="D3">
            <v>3</v>
          </cell>
          <cell r="E3" t="str">
            <v>916531******4656245</v>
          </cell>
          <cell r="F3" t="str">
            <v>顾刚</v>
          </cell>
          <cell r="G3">
            <v>24155.84</v>
          </cell>
        </row>
        <row r="4">
          <cell r="C4">
            <v>2</v>
          </cell>
          <cell r="D4">
            <v>0</v>
          </cell>
          <cell r="E4" t="str">
            <v>916531******5086358</v>
          </cell>
          <cell r="F4" t="str">
            <v>叶建新</v>
          </cell>
          <cell r="G4">
            <v>3999.2</v>
          </cell>
        </row>
        <row r="5">
          <cell r="C5">
            <v>4</v>
          </cell>
          <cell r="D5">
            <v>0</v>
          </cell>
          <cell r="E5" t="str">
            <v>916531******3L3T025</v>
          </cell>
          <cell r="F5" t="str">
            <v>魏玉鹏</v>
          </cell>
          <cell r="G5">
            <v>7998.4</v>
          </cell>
        </row>
        <row r="6">
          <cell r="C6">
            <v>1</v>
          </cell>
          <cell r="D6">
            <v>0</v>
          </cell>
          <cell r="E6" t="str">
            <v>916531******80M3Q9R</v>
          </cell>
          <cell r="F6" t="str">
            <v>李崇俊</v>
          </cell>
          <cell r="G6">
            <v>2399.52</v>
          </cell>
        </row>
        <row r="7">
          <cell r="C7">
            <v>1</v>
          </cell>
          <cell r="D7">
            <v>0</v>
          </cell>
          <cell r="E7" t="str">
            <v>916531******2GWDP6J</v>
          </cell>
          <cell r="F7" t="str">
            <v>程晓明</v>
          </cell>
          <cell r="G7">
            <v>799.84</v>
          </cell>
        </row>
        <row r="8">
          <cell r="C8">
            <v>2</v>
          </cell>
          <cell r="D8">
            <v>0</v>
          </cell>
          <cell r="E8" t="str">
            <v>916501******JW20L91</v>
          </cell>
          <cell r="F8" t="str">
            <v>王洁</v>
          </cell>
          <cell r="G8">
            <v>3199.36</v>
          </cell>
        </row>
        <row r="9">
          <cell r="C9">
            <v>17</v>
          </cell>
          <cell r="D9">
            <v>0</v>
          </cell>
          <cell r="E9" t="str">
            <v>916531******EDM0G5D</v>
          </cell>
          <cell r="F9" t="str">
            <v>陈欢杰</v>
          </cell>
          <cell r="G9">
            <v>26394.72</v>
          </cell>
        </row>
        <row r="10">
          <cell r="C10">
            <v>1</v>
          </cell>
          <cell r="D10">
            <v>0</v>
          </cell>
          <cell r="E10" t="str">
            <v>916531******NGN1121</v>
          </cell>
          <cell r="F10" t="str">
            <v>赵建芳</v>
          </cell>
          <cell r="G10">
            <v>2399.52</v>
          </cell>
        </row>
        <row r="11">
          <cell r="C11">
            <v>1</v>
          </cell>
          <cell r="D11">
            <v>0</v>
          </cell>
          <cell r="E11" t="str">
            <v>916531******7U16X02</v>
          </cell>
          <cell r="F11" t="str">
            <v>樊青</v>
          </cell>
          <cell r="G11">
            <v>2399.52</v>
          </cell>
        </row>
        <row r="12">
          <cell r="C12">
            <v>1</v>
          </cell>
          <cell r="D12">
            <v>0</v>
          </cell>
          <cell r="E12" t="str">
            <v>916531******NXNXE7P</v>
          </cell>
          <cell r="F12" t="str">
            <v>刘智峰</v>
          </cell>
          <cell r="G12">
            <v>2399.52</v>
          </cell>
        </row>
        <row r="13">
          <cell r="C13">
            <v>1</v>
          </cell>
          <cell r="D13">
            <v>1</v>
          </cell>
          <cell r="E13" t="str">
            <v>916531******8354P7U</v>
          </cell>
          <cell r="F13" t="str">
            <v>刘长春</v>
          </cell>
          <cell r="G13">
            <v>799.84</v>
          </cell>
        </row>
        <row r="14">
          <cell r="C14">
            <v>1</v>
          </cell>
          <cell r="D14">
            <v>0</v>
          </cell>
          <cell r="E14" t="str">
            <v>916501******887AK7B</v>
          </cell>
          <cell r="F14" t="str">
            <v>陈小琴</v>
          </cell>
          <cell r="G14">
            <v>799.84</v>
          </cell>
        </row>
        <row r="15">
          <cell r="C15">
            <v>1</v>
          </cell>
          <cell r="D15">
            <v>0</v>
          </cell>
          <cell r="E15" t="str">
            <v>916531******9JUDE0M</v>
          </cell>
          <cell r="F15" t="str">
            <v>陈小琴</v>
          </cell>
          <cell r="G15">
            <v>799.84</v>
          </cell>
        </row>
        <row r="16">
          <cell r="C16">
            <v>7</v>
          </cell>
          <cell r="D16">
            <v>0</v>
          </cell>
          <cell r="E16" t="str">
            <v>916531******08079X5</v>
          </cell>
          <cell r="F16" t="str">
            <v>毛健</v>
          </cell>
          <cell r="G16">
            <v>15196.96</v>
          </cell>
        </row>
        <row r="17">
          <cell r="C17">
            <v>2</v>
          </cell>
          <cell r="D17">
            <v>0</v>
          </cell>
          <cell r="E17" t="str">
            <v>916531******7NEU892</v>
          </cell>
          <cell r="F17" t="str">
            <v>单春燕</v>
          </cell>
          <cell r="G17">
            <v>3199.36</v>
          </cell>
        </row>
        <row r="18">
          <cell r="C18">
            <v>34</v>
          </cell>
          <cell r="D18">
            <v>10</v>
          </cell>
          <cell r="E18" t="str">
            <v>916531******75EE43J</v>
          </cell>
          <cell r="F18" t="str">
            <v>巴哈古丽·亚生</v>
          </cell>
          <cell r="G18">
            <v>79984</v>
          </cell>
        </row>
        <row r="19">
          <cell r="C19">
            <v>3</v>
          </cell>
          <cell r="D19">
            <v>0</v>
          </cell>
          <cell r="E19" t="str">
            <v>916531******729279B</v>
          </cell>
          <cell r="F19" t="str">
            <v>莫合太尔·托乎阿吉</v>
          </cell>
          <cell r="G19">
            <v>6398.72</v>
          </cell>
        </row>
        <row r="20">
          <cell r="C20">
            <v>1</v>
          </cell>
          <cell r="D20">
            <v>0</v>
          </cell>
          <cell r="E20" t="str">
            <v>916531******76XH15T</v>
          </cell>
          <cell r="F20" t="str">
            <v>李小亮</v>
          </cell>
          <cell r="G20">
            <v>2399.52</v>
          </cell>
        </row>
        <row r="21">
          <cell r="C21">
            <v>2</v>
          </cell>
          <cell r="D21">
            <v>0</v>
          </cell>
          <cell r="E21" t="str">
            <v>916531******8RAEW2Q</v>
          </cell>
          <cell r="F21" t="str">
            <v>钱广峰</v>
          </cell>
          <cell r="G21">
            <v>4799.68</v>
          </cell>
        </row>
        <row r="22">
          <cell r="C22">
            <v>7</v>
          </cell>
          <cell r="D22">
            <v>1</v>
          </cell>
          <cell r="E22" t="str">
            <v>916531******8MFWNXC</v>
          </cell>
          <cell r="F22" t="str">
            <v>葛学刚</v>
          </cell>
          <cell r="G22">
            <v>16796.64</v>
          </cell>
        </row>
        <row r="23">
          <cell r="C23">
            <v>3</v>
          </cell>
          <cell r="D23">
            <v>0</v>
          </cell>
          <cell r="E23" t="str">
            <v>916531******790245P</v>
          </cell>
          <cell r="F23" t="str">
            <v>余国亚</v>
          </cell>
          <cell r="G23">
            <v>7199.04</v>
          </cell>
        </row>
        <row r="24">
          <cell r="C24">
            <v>2</v>
          </cell>
          <cell r="D24">
            <v>0</v>
          </cell>
          <cell r="E24" t="str">
            <v>916531******88FHA1L</v>
          </cell>
          <cell r="F24" t="str">
            <v>杜继东</v>
          </cell>
          <cell r="G24">
            <v>4799.04</v>
          </cell>
        </row>
        <row r="25">
          <cell r="C25">
            <v>7</v>
          </cell>
          <cell r="D25">
            <v>0</v>
          </cell>
          <cell r="E25" t="str">
            <v>916531******8028789</v>
          </cell>
          <cell r="F25" t="str">
            <v>顾宁</v>
          </cell>
          <cell r="G25">
            <v>13757.92</v>
          </cell>
        </row>
        <row r="26">
          <cell r="C26">
            <v>1</v>
          </cell>
          <cell r="D26">
            <v>0</v>
          </cell>
          <cell r="E26" t="str">
            <v>916531******6597L2G</v>
          </cell>
          <cell r="F26" t="str">
            <v>阿不都沙拉木·阿里木</v>
          </cell>
          <cell r="G26">
            <v>2399.52</v>
          </cell>
        </row>
        <row r="27">
          <cell r="C27">
            <v>1</v>
          </cell>
          <cell r="D27">
            <v>0</v>
          </cell>
          <cell r="E27" t="str">
            <v>916531******301314D</v>
          </cell>
          <cell r="F27" t="str">
            <v>李惠全</v>
          </cell>
          <cell r="G27">
            <v>2399.52</v>
          </cell>
        </row>
        <row r="28">
          <cell r="C28">
            <v>5</v>
          </cell>
          <cell r="D28">
            <v>0</v>
          </cell>
          <cell r="E28" t="str">
            <v>916531******8RHQL8E</v>
          </cell>
          <cell r="F28" t="str">
            <v>叶金玲</v>
          </cell>
          <cell r="G28">
            <v>3999.2</v>
          </cell>
        </row>
        <row r="29">
          <cell r="C29">
            <v>1</v>
          </cell>
          <cell r="D29">
            <v>0</v>
          </cell>
          <cell r="E29" t="str">
            <v>916531******4058823</v>
          </cell>
          <cell r="F29" t="str">
            <v>孙玉</v>
          </cell>
          <cell r="G29">
            <v>2399.52</v>
          </cell>
        </row>
        <row r="30">
          <cell r="C30">
            <v>1</v>
          </cell>
          <cell r="D30">
            <v>0</v>
          </cell>
          <cell r="E30" t="str">
            <v>916531******0B05B0K</v>
          </cell>
          <cell r="F30" t="str">
            <v>雍伟</v>
          </cell>
          <cell r="G30">
            <v>2399.52</v>
          </cell>
        </row>
        <row r="31">
          <cell r="C31">
            <v>1</v>
          </cell>
          <cell r="D31">
            <v>0</v>
          </cell>
          <cell r="E31" t="str">
            <v>916531******8F9Y426</v>
          </cell>
          <cell r="F31" t="str">
            <v>刘建梅</v>
          </cell>
          <cell r="G31">
            <v>2399.52</v>
          </cell>
        </row>
        <row r="32">
          <cell r="C32">
            <v>1</v>
          </cell>
          <cell r="D32">
            <v>0</v>
          </cell>
          <cell r="E32" t="str">
            <v>916531******99CUT9G</v>
          </cell>
          <cell r="F32" t="str">
            <v>马云飞</v>
          </cell>
          <cell r="G32">
            <v>799.84</v>
          </cell>
        </row>
        <row r="33">
          <cell r="C33">
            <v>4</v>
          </cell>
          <cell r="D33">
            <v>0</v>
          </cell>
          <cell r="E33" t="str">
            <v>916531******7188361</v>
          </cell>
          <cell r="F33" t="str">
            <v>李忠民</v>
          </cell>
          <cell r="G33">
            <v>9598.08</v>
          </cell>
        </row>
        <row r="34">
          <cell r="C34">
            <v>9</v>
          </cell>
          <cell r="D34">
            <v>0</v>
          </cell>
          <cell r="E34" t="str">
            <v>916531******91MU637</v>
          </cell>
          <cell r="F34" t="str">
            <v>王印</v>
          </cell>
          <cell r="G34">
            <v>20795.84</v>
          </cell>
        </row>
        <row r="35">
          <cell r="C35">
            <v>4</v>
          </cell>
          <cell r="D35">
            <v>0</v>
          </cell>
          <cell r="E35" t="str">
            <v>916531******918T696</v>
          </cell>
          <cell r="F35" t="str">
            <v>路振蕊</v>
          </cell>
          <cell r="G35">
            <v>10079.04</v>
          </cell>
        </row>
        <row r="36">
          <cell r="C36">
            <v>2</v>
          </cell>
          <cell r="D36">
            <v>0</v>
          </cell>
          <cell r="E36" t="str">
            <v>916531******552162R</v>
          </cell>
          <cell r="F36" t="str">
            <v>陆志军</v>
          </cell>
          <cell r="G36">
            <v>4799.04</v>
          </cell>
        </row>
        <row r="37">
          <cell r="C37">
            <v>6</v>
          </cell>
          <cell r="D37">
            <v>0</v>
          </cell>
          <cell r="E37" t="str">
            <v>916531******4608952</v>
          </cell>
          <cell r="F37" t="str">
            <v>努尔麦麦提·吾不力卡生木</v>
          </cell>
          <cell r="G37">
            <v>14397.12</v>
          </cell>
        </row>
        <row r="38">
          <cell r="C38">
            <v>1</v>
          </cell>
          <cell r="D38">
            <v>1</v>
          </cell>
          <cell r="E38" t="str">
            <v>916531******675905Y</v>
          </cell>
          <cell r="F38" t="str">
            <v>高民</v>
          </cell>
          <cell r="G38">
            <v>2399.52</v>
          </cell>
        </row>
        <row r="39">
          <cell r="C39">
            <v>1</v>
          </cell>
          <cell r="D39">
            <v>0</v>
          </cell>
          <cell r="E39" t="str">
            <v>916531******7PH9N4W</v>
          </cell>
          <cell r="F39" t="str">
            <v>靳栋梁</v>
          </cell>
          <cell r="G39">
            <v>2399.52</v>
          </cell>
        </row>
        <row r="40">
          <cell r="C40">
            <v>1</v>
          </cell>
          <cell r="D40">
            <v>0</v>
          </cell>
          <cell r="E40" t="str">
            <v>916531******8T3XB3L</v>
          </cell>
          <cell r="F40" t="str">
            <v>李磊</v>
          </cell>
          <cell r="G40">
            <v>799.84</v>
          </cell>
        </row>
        <row r="41">
          <cell r="C41">
            <v>1</v>
          </cell>
          <cell r="D41">
            <v>0</v>
          </cell>
          <cell r="E41" t="str">
            <v>916531******424098H</v>
          </cell>
          <cell r="F41" t="str">
            <v>张新文</v>
          </cell>
          <cell r="G41">
            <v>2399.52</v>
          </cell>
        </row>
        <row r="42">
          <cell r="C42">
            <v>2</v>
          </cell>
          <cell r="D42">
            <v>0</v>
          </cell>
          <cell r="E42" t="str">
            <v>916531******5067528</v>
          </cell>
          <cell r="F42" t="str">
            <v>李跃辉</v>
          </cell>
          <cell r="G42">
            <v>4799.04</v>
          </cell>
        </row>
        <row r="43">
          <cell r="C43">
            <v>1</v>
          </cell>
          <cell r="D43">
            <v>0</v>
          </cell>
          <cell r="E43" t="str">
            <v>916531******116892F</v>
          </cell>
          <cell r="F43" t="str">
            <v>阿不都热依木·托乎提</v>
          </cell>
          <cell r="G43">
            <v>2399.52</v>
          </cell>
        </row>
        <row r="44">
          <cell r="C44">
            <v>7</v>
          </cell>
          <cell r="D44">
            <v>0</v>
          </cell>
          <cell r="E44" t="str">
            <v>916531******161123F</v>
          </cell>
          <cell r="F44" t="e">
            <v>#REF!</v>
          </cell>
          <cell r="G44">
            <v>16796.64</v>
          </cell>
        </row>
        <row r="45">
          <cell r="C45">
            <v>4</v>
          </cell>
          <cell r="D45">
            <v>4</v>
          </cell>
          <cell r="E45" t="str">
            <v>916531******511343Q</v>
          </cell>
          <cell r="F45" t="str">
            <v>张敬文</v>
          </cell>
          <cell r="G45">
            <v>13898.08</v>
          </cell>
        </row>
        <row r="46">
          <cell r="C46">
            <v>2</v>
          </cell>
          <cell r="D46">
            <v>0</v>
          </cell>
          <cell r="E46" t="str">
            <v>916531******330458E</v>
          </cell>
          <cell r="F46" t="e">
            <v>#REF!</v>
          </cell>
          <cell r="G46">
            <v>4799.04</v>
          </cell>
        </row>
        <row r="47">
          <cell r="C47">
            <v>2</v>
          </cell>
          <cell r="D47">
            <v>0</v>
          </cell>
          <cell r="E47" t="str">
            <v>916531******981696C</v>
          </cell>
          <cell r="F47" t="e">
            <v>#REF!</v>
          </cell>
          <cell r="G47">
            <v>4799.04</v>
          </cell>
        </row>
        <row r="48">
          <cell r="C48">
            <v>1</v>
          </cell>
          <cell r="D48">
            <v>0</v>
          </cell>
          <cell r="E48" t="str">
            <v>916531******8G3109F</v>
          </cell>
          <cell r="F48" t="e">
            <v>#REF!</v>
          </cell>
          <cell r="G48">
            <v>799.84</v>
          </cell>
        </row>
        <row r="49">
          <cell r="C49">
            <v>12</v>
          </cell>
          <cell r="D49">
            <v>0</v>
          </cell>
          <cell r="E49" t="str">
            <v>916531******90KAB6Y</v>
          </cell>
          <cell r="F49" t="e">
            <v>#REF!</v>
          </cell>
          <cell r="G49">
            <v>28794.24</v>
          </cell>
        </row>
        <row r="50">
          <cell r="C50">
            <v>1</v>
          </cell>
          <cell r="D50">
            <v>0</v>
          </cell>
          <cell r="E50" t="str">
            <v>916531******H22L14M</v>
          </cell>
          <cell r="F50" t="e">
            <v>#REF!</v>
          </cell>
          <cell r="G50">
            <v>2399.52</v>
          </cell>
        </row>
        <row r="51">
          <cell r="C51">
            <v>1</v>
          </cell>
          <cell r="D51">
            <v>0</v>
          </cell>
          <cell r="E51" t="str">
            <v>916531******9F5EW40</v>
          </cell>
          <cell r="F51" t="str">
            <v>杜敏</v>
          </cell>
          <cell r="G51">
            <v>799.84</v>
          </cell>
        </row>
        <row r="52">
          <cell r="C52">
            <v>3</v>
          </cell>
          <cell r="D52">
            <v>0</v>
          </cell>
          <cell r="E52" t="str">
            <v>916531******73HU78A</v>
          </cell>
          <cell r="F52" t="e">
            <v>#REF!</v>
          </cell>
          <cell r="G52">
            <v>7198.56</v>
          </cell>
        </row>
        <row r="53">
          <cell r="C53">
            <v>1</v>
          </cell>
          <cell r="D53">
            <v>0</v>
          </cell>
          <cell r="E53" t="str">
            <v>916531******NBDJ75M</v>
          </cell>
          <cell r="F53" t="str">
            <v>汤文晶</v>
          </cell>
          <cell r="G53">
            <v>1599.68</v>
          </cell>
        </row>
        <row r="54">
          <cell r="C54">
            <v>13</v>
          </cell>
          <cell r="D54">
            <v>0</v>
          </cell>
          <cell r="E54" t="str">
            <v>916531******248363U</v>
          </cell>
          <cell r="F54" t="str">
            <v>徐德麟</v>
          </cell>
          <cell r="G54">
            <v>31193.76</v>
          </cell>
        </row>
        <row r="55">
          <cell r="C55">
            <v>1</v>
          </cell>
          <cell r="D55">
            <v>0</v>
          </cell>
          <cell r="E55" t="str">
            <v>916531******8A7XB0R</v>
          </cell>
          <cell r="F55" t="str">
            <v>宋瑞领</v>
          </cell>
          <cell r="G55">
            <v>1599.68</v>
          </cell>
        </row>
        <row r="56">
          <cell r="C56">
            <v>1</v>
          </cell>
          <cell r="D56">
            <v>0</v>
          </cell>
          <cell r="E56" t="str">
            <v>916531******65014XU</v>
          </cell>
          <cell r="F56" t="e">
            <v>#REF!</v>
          </cell>
          <cell r="G56">
            <v>2399.52</v>
          </cell>
        </row>
        <row r="57">
          <cell r="C57">
            <v>5</v>
          </cell>
          <cell r="D57">
            <v>1</v>
          </cell>
          <cell r="E57" t="str">
            <v>916531******7CD5M9J</v>
          </cell>
          <cell r="F57" t="e">
            <v>#REF!</v>
          </cell>
          <cell r="G57">
            <v>11997.6</v>
          </cell>
        </row>
        <row r="58">
          <cell r="C58">
            <v>1</v>
          </cell>
          <cell r="D58">
            <v>1</v>
          </cell>
          <cell r="E58" t="str">
            <v>916531******008614F</v>
          </cell>
          <cell r="F58" t="e">
            <v>#REF!</v>
          </cell>
          <cell r="G58">
            <v>799.84</v>
          </cell>
        </row>
        <row r="59">
          <cell r="C59">
            <v>13</v>
          </cell>
          <cell r="D59">
            <v>0</v>
          </cell>
          <cell r="E59" t="str">
            <v>916531******8UKHC1N</v>
          </cell>
          <cell r="F59" t="e">
            <v>#REF!</v>
          </cell>
          <cell r="G59">
            <v>39190.08</v>
          </cell>
        </row>
        <row r="60">
          <cell r="C60">
            <v>1</v>
          </cell>
          <cell r="D60">
            <v>0</v>
          </cell>
          <cell r="E60" t="str">
            <v>916531******3R6XRX0</v>
          </cell>
        </row>
        <row r="60">
          <cell r="G60">
            <v>2399.52</v>
          </cell>
        </row>
        <row r="61">
          <cell r="C61">
            <v>223</v>
          </cell>
          <cell r="D61">
            <v>22</v>
          </cell>
        </row>
        <row r="61">
          <cell r="G61">
            <v>496203.04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企业花名册"/>
      <sheetName val="申请单位部分员工花名册"/>
      <sheetName val="申请个人部分高校生花名册"/>
    </sheetNames>
    <sheetDataSet>
      <sheetData sheetId="0">
        <row r="2">
          <cell r="C2" t="str">
            <v>单位名称</v>
          </cell>
          <cell r="D2" t="str">
            <v>补贴人数</v>
          </cell>
          <cell r="E2" t="str">
            <v>高校毕业生人数</v>
          </cell>
          <cell r="F2" t="str">
            <v>统一社会信用代码</v>
          </cell>
          <cell r="G2" t="str">
            <v>单位社保账号</v>
          </cell>
          <cell r="H2" t="str">
            <v>法定代表人</v>
          </cell>
        </row>
        <row r="3">
          <cell r="C3" t="str">
            <v>喀什鑫睿诚企业管理咨询有限公司</v>
          </cell>
          <cell r="D3">
            <v>12</v>
          </cell>
          <cell r="E3">
            <v>2</v>
          </cell>
          <cell r="F3" t="str">
            <v>91653101MA78FHT93H</v>
          </cell>
          <cell r="G3">
            <v>65314299648</v>
          </cell>
          <cell r="H3" t="str">
            <v>谷婷</v>
          </cell>
        </row>
        <row r="4">
          <cell r="C4" t="str">
            <v>喀什泰士蓝国际贸易有限公司</v>
          </cell>
          <cell r="D4">
            <v>1</v>
          </cell>
          <cell r="E4">
            <v>0</v>
          </cell>
          <cell r="F4" t="str">
            <v>91653101MA795JGRX6</v>
          </cell>
          <cell r="G4">
            <v>65650021201</v>
          </cell>
          <cell r="H4" t="str">
            <v>黄国斌</v>
          </cell>
        </row>
        <row r="5">
          <cell r="C5" t="str">
            <v>华电喀什能源有限公司</v>
          </cell>
          <cell r="D5">
            <v>119</v>
          </cell>
          <cell r="E5">
            <v>119</v>
          </cell>
          <cell r="F5" t="str">
            <v>91653101MACWE9BB92</v>
          </cell>
          <cell r="G5">
            <v>65315388070</v>
          </cell>
          <cell r="H5" t="str">
            <v>翟文东</v>
          </cell>
        </row>
        <row r="6">
          <cell r="C6" t="str">
            <v>喀什康桥医院有限公司</v>
          </cell>
          <cell r="D6">
            <v>23</v>
          </cell>
          <cell r="E6">
            <v>2</v>
          </cell>
          <cell r="F6" t="str">
            <v>91653101MABJJPWF25</v>
          </cell>
          <cell r="G6">
            <v>65313056930</v>
          </cell>
          <cell r="H6" t="str">
            <v>艾尔肯江·阿尔西丁</v>
          </cell>
        </row>
        <row r="7">
          <cell r="C7" t="str">
            <v>新疆西域碧玉商贸有限公司</v>
          </cell>
          <cell r="D7">
            <v>6</v>
          </cell>
          <cell r="E7">
            <v>2</v>
          </cell>
          <cell r="F7" t="str">
            <v>91653101MA78APN65J</v>
          </cell>
          <cell r="G7">
            <v>65315337833</v>
          </cell>
          <cell r="H7" t="str">
            <v>阿布都肉斯力·阿布力米提</v>
          </cell>
        </row>
        <row r="8">
          <cell r="C8" t="str">
            <v>喀什市新秦管业有限责任公司</v>
          </cell>
          <cell r="D8">
            <v>7</v>
          </cell>
          <cell r="E8">
            <v>1</v>
          </cell>
          <cell r="F8" t="str">
            <v>9165310057621882X7</v>
          </cell>
          <cell r="G8">
            <v>65314282852</v>
          </cell>
          <cell r="H8" t="str">
            <v>孙国强</v>
          </cell>
        </row>
        <row r="9">
          <cell r="C9" t="str">
            <v>喀什京众达汽车销售服务有限公司</v>
          </cell>
          <cell r="D9">
            <v>3</v>
          </cell>
          <cell r="E9">
            <v>0</v>
          </cell>
          <cell r="F9" t="str">
            <v>91653101MADXWE3F5M</v>
          </cell>
          <cell r="G9">
            <v>65315381161</v>
          </cell>
          <cell r="H9" t="str">
            <v>曹辉</v>
          </cell>
        </row>
        <row r="10">
          <cell r="C10" t="str">
            <v>喀什荣驰汽车销售有限公司</v>
          </cell>
          <cell r="D10">
            <v>1</v>
          </cell>
          <cell r="E10">
            <v>0</v>
          </cell>
          <cell r="F10" t="str">
            <v>91653101MA784XU698</v>
          </cell>
          <cell r="G10">
            <v>65314291644</v>
          </cell>
          <cell r="H10" t="str">
            <v>颜学荣</v>
          </cell>
        </row>
        <row r="11">
          <cell r="C11" t="str">
            <v>喀什众人拾商贸有限公司</v>
          </cell>
          <cell r="D11">
            <v>4</v>
          </cell>
          <cell r="E11">
            <v>0</v>
          </cell>
          <cell r="F11" t="str">
            <v>91653101MABRAGR52B</v>
          </cell>
          <cell r="G11">
            <v>65313065382</v>
          </cell>
          <cell r="H11" t="str">
            <v>何艳琴</v>
          </cell>
        </row>
        <row r="12">
          <cell r="C12" t="str">
            <v>新疆喀泉酒业有限公司</v>
          </cell>
          <cell r="D12">
            <v>1</v>
          </cell>
          <cell r="E12">
            <v>0</v>
          </cell>
          <cell r="F12" t="str">
            <v>91653101MA790QQF7R</v>
          </cell>
          <cell r="G12">
            <v>65313065383</v>
          </cell>
          <cell r="H12" t="str">
            <v>周原成</v>
          </cell>
        </row>
        <row r="13">
          <cell r="C13" t="str">
            <v>喀什安旭建筑劳务有限公司</v>
          </cell>
          <cell r="D13">
            <v>2</v>
          </cell>
          <cell r="E13">
            <v>0</v>
          </cell>
          <cell r="F13" t="str">
            <v>91653101MABX22BH2F</v>
          </cell>
          <cell r="G13">
            <v>65313081035</v>
          </cell>
          <cell r="H13" t="str">
            <v>王奇</v>
          </cell>
        </row>
        <row r="14">
          <cell r="C14" t="str">
            <v>新疆百宁建设工程有限公司</v>
          </cell>
          <cell r="D14">
            <v>1</v>
          </cell>
          <cell r="E14">
            <v>0</v>
          </cell>
          <cell r="F14" t="str">
            <v>91653101MACAQL7CXQ</v>
          </cell>
          <cell r="G14">
            <v>65313093365</v>
          </cell>
          <cell r="H14" t="str">
            <v>郝美玲</v>
          </cell>
        </row>
        <row r="15">
          <cell r="C15" t="str">
            <v>喀什乐康餐饮有限公司</v>
          </cell>
          <cell r="D15">
            <v>27</v>
          </cell>
          <cell r="E15">
            <v>0</v>
          </cell>
          <cell r="F15" t="str">
            <v>91653101MA77750N6D</v>
          </cell>
          <cell r="G15">
            <v>65314286393</v>
          </cell>
          <cell r="H15" t="str">
            <v>李立</v>
          </cell>
        </row>
        <row r="16">
          <cell r="C16" t="str">
            <v>喀什祺乐餐饮管理有限公司</v>
          </cell>
          <cell r="D16">
            <v>11</v>
          </cell>
          <cell r="E16">
            <v>0</v>
          </cell>
          <cell r="F16" t="str">
            <v>91653101MA79HCFT6U</v>
          </cell>
          <cell r="G16">
            <v>65313039204</v>
          </cell>
          <cell r="H16" t="str">
            <v>李立</v>
          </cell>
        </row>
        <row r="17">
          <cell r="C17" t="str">
            <v>喀什永晟试验检测有限公司</v>
          </cell>
          <cell r="D17">
            <v>8</v>
          </cell>
          <cell r="E17">
            <v>5</v>
          </cell>
          <cell r="F17" t="str">
            <v>91653101053182477Q</v>
          </cell>
          <cell r="G17">
            <v>65314283075</v>
          </cell>
          <cell r="H17" t="str">
            <v>林少勋</v>
          </cell>
        </row>
        <row r="18">
          <cell r="C18" t="str">
            <v>喀什速安快运有限公司</v>
          </cell>
          <cell r="D18">
            <v>3</v>
          </cell>
          <cell r="E18">
            <v>0</v>
          </cell>
          <cell r="F18" t="str">
            <v>91653100397992940D</v>
          </cell>
          <cell r="G18">
            <v>65314297795</v>
          </cell>
          <cell r="H18" t="str">
            <v>许飞</v>
          </cell>
        </row>
        <row r="19">
          <cell r="C19" t="str">
            <v>喀什新扬电器有限公司</v>
          </cell>
          <cell r="D19">
            <v>5</v>
          </cell>
          <cell r="E19">
            <v>0</v>
          </cell>
          <cell r="F19" t="str">
            <v>91653101580216798L</v>
          </cell>
          <cell r="G19">
            <v>65314297195</v>
          </cell>
          <cell r="H19" t="str">
            <v>许保成</v>
          </cell>
        </row>
        <row r="20">
          <cell r="C20" t="str">
            <v>新疆广视通实业有限公司</v>
          </cell>
          <cell r="D20">
            <v>2</v>
          </cell>
          <cell r="E20">
            <v>1</v>
          </cell>
          <cell r="F20" t="str">
            <v>91653100738357946W</v>
          </cell>
          <cell r="G20">
            <v>65314270003</v>
          </cell>
          <cell r="H20" t="str">
            <v>许保成</v>
          </cell>
        </row>
        <row r="21">
          <cell r="C21" t="str">
            <v>新疆昊成房地产开发有限公司</v>
          </cell>
          <cell r="D21">
            <v>3</v>
          </cell>
          <cell r="E21">
            <v>0</v>
          </cell>
          <cell r="F21" t="str">
            <v>9165310067341104X7</v>
          </cell>
          <cell r="G21">
            <v>65314297197</v>
          </cell>
          <cell r="H21" t="str">
            <v>许保成</v>
          </cell>
        </row>
        <row r="22">
          <cell r="C22" t="str">
            <v>天健工程咨询（新疆）有限公司喀什分公司</v>
          </cell>
          <cell r="D22">
            <v>2</v>
          </cell>
          <cell r="E22">
            <v>0</v>
          </cell>
          <cell r="F22" t="str">
            <v>91653100686450670Y</v>
          </cell>
          <cell r="G22">
            <v>65314281715</v>
          </cell>
          <cell r="H22" t="str">
            <v>马鸿桥</v>
          </cell>
        </row>
        <row r="23">
          <cell r="C23" t="str">
            <v>喀什易迅信息技术有限公司</v>
          </cell>
          <cell r="D23">
            <v>3</v>
          </cell>
          <cell r="E23">
            <v>0</v>
          </cell>
          <cell r="F23" t="str">
            <v>91653101660611624Q</v>
          </cell>
          <cell r="G23">
            <v>65314282861</v>
          </cell>
          <cell r="H23" t="str">
            <v>刘瑞</v>
          </cell>
        </row>
        <row r="24">
          <cell r="C24" t="str">
            <v>喀什荣和盛泰商贸有限公司</v>
          </cell>
          <cell r="D24">
            <v>1</v>
          </cell>
          <cell r="E24">
            <v>0</v>
          </cell>
          <cell r="F24" t="str">
            <v>91653101MA77F2EB2D</v>
          </cell>
          <cell r="G24" t="str">
            <v>653147323516</v>
          </cell>
          <cell r="H24" t="str">
            <v>黄海荣</v>
          </cell>
        </row>
        <row r="25">
          <cell r="C25" t="str">
            <v>喀什世平农业发展（集团）有限公司</v>
          </cell>
          <cell r="D25">
            <v>1</v>
          </cell>
          <cell r="E25">
            <v>0</v>
          </cell>
          <cell r="F25" t="str">
            <v>91653101MA776W8M7B</v>
          </cell>
          <cell r="G25">
            <v>65314291774</v>
          </cell>
          <cell r="H25" t="str">
            <v>王世平</v>
          </cell>
        </row>
        <row r="26">
          <cell r="C26" t="str">
            <v>喀什世平农资有限责任公司</v>
          </cell>
          <cell r="D26">
            <v>3</v>
          </cell>
          <cell r="E26">
            <v>0</v>
          </cell>
          <cell r="F26" t="str">
            <v>91653101686455754H</v>
          </cell>
          <cell r="G26">
            <v>65313044496</v>
          </cell>
          <cell r="H26" t="str">
            <v>王世平</v>
          </cell>
        </row>
        <row r="27">
          <cell r="C27" t="str">
            <v>喀什建实路桥试验检测有限责任公司</v>
          </cell>
          <cell r="D27">
            <v>31</v>
          </cell>
          <cell r="E27">
            <v>0</v>
          </cell>
          <cell r="F27" t="str">
            <v>9165310077899128XU</v>
          </cell>
          <cell r="G27">
            <v>65314284513</v>
          </cell>
          <cell r="H27" t="str">
            <v>丁延明</v>
          </cell>
        </row>
        <row r="28">
          <cell r="C28" t="str">
            <v>新疆西达房地产有限责任公司</v>
          </cell>
          <cell r="D28">
            <v>1</v>
          </cell>
          <cell r="E28">
            <v>0</v>
          </cell>
          <cell r="F28" t="str">
            <v>91653101MA79EK8G0J</v>
          </cell>
          <cell r="G28">
            <v>65650014228</v>
          </cell>
          <cell r="H28" t="str">
            <v>唐学伟</v>
          </cell>
        </row>
        <row r="29">
          <cell r="C29" t="str">
            <v>喀什欧陆经典物业服务有限公司</v>
          </cell>
          <cell r="D29">
            <v>5</v>
          </cell>
          <cell r="E29">
            <v>0</v>
          </cell>
          <cell r="F29" t="str">
            <v>91653101MA77524710</v>
          </cell>
          <cell r="G29">
            <v>65314296538</v>
          </cell>
          <cell r="H29" t="str">
            <v>地里拜尔·麦麦提</v>
          </cell>
        </row>
        <row r="30">
          <cell r="C30" t="str">
            <v>喀什九如财富企业管理咨询有限公司</v>
          </cell>
          <cell r="D30">
            <v>7</v>
          </cell>
          <cell r="E30">
            <v>0</v>
          </cell>
          <cell r="F30" t="str">
            <v>91653101MA796A7H12</v>
          </cell>
          <cell r="G30">
            <v>65313227696</v>
          </cell>
          <cell r="H30" t="str">
            <v>谷恒宇</v>
          </cell>
        </row>
        <row r="31">
          <cell r="C31" t="str">
            <v>新疆海童教育咨询有限公司</v>
          </cell>
          <cell r="D31">
            <v>5</v>
          </cell>
          <cell r="E31">
            <v>0</v>
          </cell>
          <cell r="F31" t="str">
            <v>91653101MA77YQYQ1M</v>
          </cell>
          <cell r="G31">
            <v>65314299566</v>
          </cell>
          <cell r="H31" t="str">
            <v>赵彦海</v>
          </cell>
        </row>
        <row r="32">
          <cell r="C32" t="str">
            <v>喀什汇盛汽车销售有限公司</v>
          </cell>
          <cell r="D32">
            <v>15</v>
          </cell>
          <cell r="E32">
            <v>5</v>
          </cell>
          <cell r="F32" t="str">
            <v>91653100099512259L</v>
          </cell>
          <cell r="G32">
            <v>65314289347</v>
          </cell>
          <cell r="H32" t="str">
            <v>林丽</v>
          </cell>
        </row>
        <row r="33">
          <cell r="C33" t="str">
            <v>喀什穗金财务代理有限公司</v>
          </cell>
          <cell r="D33">
            <v>1</v>
          </cell>
          <cell r="E33">
            <v>0</v>
          </cell>
          <cell r="F33" t="str">
            <v>91653101MA77M13836</v>
          </cell>
          <cell r="G33">
            <v>65314291493</v>
          </cell>
          <cell r="H33" t="str">
            <v>丁玉娟</v>
          </cell>
        </row>
        <row r="34">
          <cell r="C34" t="str">
            <v>新疆大疆南北文化发展有限责任公司</v>
          </cell>
          <cell r="D34">
            <v>1</v>
          </cell>
          <cell r="E34">
            <v>0</v>
          </cell>
          <cell r="F34" t="str">
            <v>91653101MA77MEMM4T</v>
          </cell>
          <cell r="G34">
            <v>65313081666</v>
          </cell>
          <cell r="H34" t="str">
            <v>张已</v>
          </cell>
        </row>
        <row r="35">
          <cell r="C35" t="str">
            <v>新疆西域兴国际贸易有限公司</v>
          </cell>
          <cell r="D35">
            <v>1</v>
          </cell>
          <cell r="E35">
            <v>0</v>
          </cell>
          <cell r="F35" t="str">
            <v>91653101MA779N403E</v>
          </cell>
          <cell r="G35">
            <v>65314295458</v>
          </cell>
          <cell r="H35" t="str">
            <v>王华伟</v>
          </cell>
        </row>
        <row r="36">
          <cell r="C36" t="str">
            <v>新疆路桥南疆工程建设有限公司</v>
          </cell>
          <cell r="D36">
            <v>10</v>
          </cell>
          <cell r="E36">
            <v>0</v>
          </cell>
          <cell r="F36" t="str">
            <v>91653100068805470F</v>
          </cell>
          <cell r="G36">
            <v>65314284172</v>
          </cell>
          <cell r="H36" t="str">
            <v>马万飞</v>
          </cell>
        </row>
        <row r="37">
          <cell r="C37" t="str">
            <v>新疆泰恩消防科技有限公司</v>
          </cell>
          <cell r="D37">
            <v>8</v>
          </cell>
          <cell r="E37">
            <v>0</v>
          </cell>
          <cell r="F37" t="str">
            <v>91650104MA7JLKRF0X</v>
          </cell>
          <cell r="G37">
            <v>65315347456</v>
          </cell>
          <cell r="H37" t="str">
            <v>张华侨</v>
          </cell>
        </row>
        <row r="38">
          <cell r="C38" t="str">
            <v>喀什彩贝乐食品有限公司</v>
          </cell>
          <cell r="D38">
            <v>14</v>
          </cell>
          <cell r="E38">
            <v>1</v>
          </cell>
          <cell r="F38" t="str">
            <v>916531003287830371</v>
          </cell>
          <cell r="G38">
            <v>65314292300</v>
          </cell>
          <cell r="H38" t="str">
            <v>努尔买买提·克力木</v>
          </cell>
        </row>
        <row r="39">
          <cell r="C39" t="str">
            <v>新疆蚂蚁物业服务有限公司喀什分公司</v>
          </cell>
          <cell r="D39">
            <v>46</v>
          </cell>
          <cell r="E39">
            <v>1</v>
          </cell>
          <cell r="F39" t="str">
            <v>91653101MA789TBG6F</v>
          </cell>
          <cell r="G39">
            <v>65314293078</v>
          </cell>
          <cell r="H39" t="str">
            <v>李晓娜</v>
          </cell>
        </row>
        <row r="40">
          <cell r="C40" t="str">
            <v>新疆和泰粒维网络技术有限公司</v>
          </cell>
          <cell r="D40">
            <v>4</v>
          </cell>
          <cell r="E40">
            <v>0</v>
          </cell>
          <cell r="F40" t="str">
            <v>91653101MA78F11C6C</v>
          </cell>
          <cell r="G40">
            <v>65314294590</v>
          </cell>
          <cell r="H40" t="str">
            <v>张剑锋</v>
          </cell>
        </row>
        <row r="41">
          <cell r="C41" t="str">
            <v>喀什金通财务代理有限公司</v>
          </cell>
          <cell r="D41">
            <v>6</v>
          </cell>
          <cell r="E41">
            <v>3</v>
          </cell>
          <cell r="F41" t="str">
            <v>91653101MA77DBCDX9</v>
          </cell>
          <cell r="G41">
            <v>65314289167</v>
          </cell>
          <cell r="H41" t="str">
            <v>姜敬</v>
          </cell>
        </row>
        <row r="42">
          <cell r="C42" t="str">
            <v>喀什易企服财税服务有限公司</v>
          </cell>
          <cell r="D42">
            <v>6</v>
          </cell>
          <cell r="E42">
            <v>2</v>
          </cell>
          <cell r="F42" t="str">
            <v>91653101MA7N49H996</v>
          </cell>
          <cell r="G42">
            <v>65315309566</v>
          </cell>
          <cell r="H42" t="str">
            <v>懂嘉靖</v>
          </cell>
        </row>
        <row r="43">
          <cell r="C43" t="str">
            <v>聚企创（喀什）中小企业服务有限公司</v>
          </cell>
          <cell r="D43">
            <v>2</v>
          </cell>
          <cell r="E43">
            <v>0</v>
          </cell>
          <cell r="F43" t="str">
            <v>91653100MACKUX1077</v>
          </cell>
          <cell r="G43">
            <v>65315344298</v>
          </cell>
          <cell r="H43" t="str">
            <v>葛威</v>
          </cell>
        </row>
        <row r="44">
          <cell r="C44" t="str">
            <v>喀什城投公共停车运营管理有限公司</v>
          </cell>
          <cell r="D44">
            <v>3</v>
          </cell>
          <cell r="E44">
            <v>1</v>
          </cell>
          <cell r="F44" t="str">
            <v>91653101MA78Y3F14W</v>
          </cell>
          <cell r="G44">
            <v>65650010042</v>
          </cell>
          <cell r="H44" t="str">
            <v>李新华</v>
          </cell>
        </row>
        <row r="45">
          <cell r="C45" t="str">
            <v>新疆新科强信息技术工程有限公司</v>
          </cell>
          <cell r="D45">
            <v>1</v>
          </cell>
          <cell r="E45">
            <v>0</v>
          </cell>
          <cell r="F45" t="str">
            <v>91653101676321023T</v>
          </cell>
          <cell r="G45">
            <v>65314289040</v>
          </cell>
          <cell r="H45" t="str">
            <v>祁成刚</v>
          </cell>
        </row>
        <row r="46">
          <cell r="C46" t="str">
            <v>喀什盈尚建设发展有限公司</v>
          </cell>
          <cell r="D46">
            <v>3</v>
          </cell>
          <cell r="E46">
            <v>0</v>
          </cell>
          <cell r="F46" t="str">
            <v>91653101MA7MWMW161</v>
          </cell>
          <cell r="G46">
            <v>65313054659</v>
          </cell>
          <cell r="H46" t="str">
            <v>钱焕新</v>
          </cell>
        </row>
        <row r="47">
          <cell r="C47" t="str">
            <v>新疆华晋舒适家环保科技有限公司</v>
          </cell>
          <cell r="D47">
            <v>1</v>
          </cell>
          <cell r="E47">
            <v>0</v>
          </cell>
          <cell r="F47" t="str">
            <v>91653101MA77D5G7XE</v>
          </cell>
          <cell r="G47">
            <v>65314290123</v>
          </cell>
          <cell r="H47" t="str">
            <v>高继平</v>
          </cell>
        </row>
        <row r="48">
          <cell r="C48" t="str">
            <v>新疆德瑞美景工程设备有限公司</v>
          </cell>
          <cell r="D48">
            <v>1</v>
          </cell>
          <cell r="E48">
            <v>0</v>
          </cell>
          <cell r="F48" t="str">
            <v>91653101MA7AB7JW0C</v>
          </cell>
          <cell r="G48">
            <v>65314295859</v>
          </cell>
          <cell r="H48" t="str">
            <v>薛旭艳</v>
          </cell>
        </row>
        <row r="49">
          <cell r="C49" t="str">
            <v>喀什金洋广告有限责任公司</v>
          </cell>
          <cell r="D49">
            <v>1</v>
          </cell>
          <cell r="E49">
            <v>0</v>
          </cell>
          <cell r="F49" t="str">
            <v>916531017452209057</v>
          </cell>
          <cell r="G49">
            <v>65314281923</v>
          </cell>
          <cell r="H49" t="str">
            <v>董维军</v>
          </cell>
        </row>
        <row r="50">
          <cell r="C50" t="str">
            <v>喀什恒安久泰商贸有限公司</v>
          </cell>
          <cell r="D50">
            <v>2</v>
          </cell>
          <cell r="E50">
            <v>0</v>
          </cell>
          <cell r="F50" t="str">
            <v>91653101MA77GYRG9Q</v>
          </cell>
          <cell r="G50">
            <v>65314291957</v>
          </cell>
          <cell r="H50" t="str">
            <v>蒲小军</v>
          </cell>
        </row>
        <row r="51">
          <cell r="C51" t="str">
            <v>喀什市精灵雪饮用纯净水厂</v>
          </cell>
          <cell r="D51">
            <v>5</v>
          </cell>
          <cell r="E51">
            <v>0</v>
          </cell>
          <cell r="F51" t="str">
            <v>91653101726957610M</v>
          </cell>
          <cell r="G51">
            <v>65314291910</v>
          </cell>
          <cell r="H51" t="str">
            <v>张玉</v>
          </cell>
        </row>
        <row r="52">
          <cell r="C52" t="str">
            <v>喀什中特泰舟特种设备安全检测有限公司</v>
          </cell>
          <cell r="D52">
            <v>3</v>
          </cell>
          <cell r="E52">
            <v>0</v>
          </cell>
          <cell r="F52" t="str">
            <v>91653101MADQHCLDXX</v>
          </cell>
          <cell r="G52">
            <v>65315366516</v>
          </cell>
          <cell r="H52" t="str">
            <v>咸文萍</v>
          </cell>
        </row>
        <row r="53">
          <cell r="C53" t="str">
            <v>喀什通安达汽车检测有限责任公司</v>
          </cell>
          <cell r="D53">
            <v>7</v>
          </cell>
          <cell r="E53">
            <v>0</v>
          </cell>
          <cell r="F53" t="str">
            <v>91653101MACL7UGJ5G</v>
          </cell>
          <cell r="G53">
            <v>65315331718</v>
          </cell>
          <cell r="H53" t="str">
            <v>蒲小军</v>
          </cell>
        </row>
        <row r="54">
          <cell r="C54" t="str">
            <v>喀什金叶子企业管理咨询有限公司</v>
          </cell>
          <cell r="D54">
            <v>1</v>
          </cell>
          <cell r="E54">
            <v>1</v>
          </cell>
          <cell r="F54" t="str">
            <v>91653101MA780N9L9Y</v>
          </cell>
          <cell r="G54">
            <v>65314294863</v>
          </cell>
          <cell r="H54" t="str">
            <v>依力米努尔·吐尔洪</v>
          </cell>
        </row>
        <row r="55">
          <cell r="C55" t="str">
            <v>喀什万达广场商业管理有限公司</v>
          </cell>
          <cell r="D55">
            <v>30</v>
          </cell>
          <cell r="E55">
            <v>0</v>
          </cell>
          <cell r="F55" t="str">
            <v>91653101MA78JJ264P</v>
          </cell>
          <cell r="G55">
            <v>65650018703</v>
          </cell>
          <cell r="H55" t="str">
            <v>韩英杰</v>
          </cell>
        </row>
        <row r="56">
          <cell r="C56" t="str">
            <v>喀什利文教育装备有限公司</v>
          </cell>
          <cell r="D56">
            <v>1</v>
          </cell>
          <cell r="E56">
            <v>1</v>
          </cell>
          <cell r="F56" t="str">
            <v>91653101333122380X</v>
          </cell>
          <cell r="G56">
            <v>65314286181</v>
          </cell>
          <cell r="H56" t="str">
            <v>杨维军</v>
          </cell>
        </row>
        <row r="57">
          <cell r="C57" t="str">
            <v>喀什天锦易禾商贸有限公司</v>
          </cell>
          <cell r="D57">
            <v>1</v>
          </cell>
          <cell r="E57">
            <v>0</v>
          </cell>
          <cell r="F57" t="str">
            <v>91653101MA775DJG05</v>
          </cell>
          <cell r="G57">
            <v>65314292912</v>
          </cell>
          <cell r="H57" t="str">
            <v>王静</v>
          </cell>
        </row>
        <row r="58">
          <cell r="C58" t="str">
            <v>新疆迈诺医疗器械有限公司</v>
          </cell>
          <cell r="D58">
            <v>1</v>
          </cell>
          <cell r="E58">
            <v>1</v>
          </cell>
          <cell r="F58" t="str">
            <v>91653101MA78T3GA76</v>
          </cell>
          <cell r="G58">
            <v>65314298257</v>
          </cell>
          <cell r="H58" t="str">
            <v>塔依尔江·吐孙</v>
          </cell>
        </row>
        <row r="59">
          <cell r="C59" t="str">
            <v>喀什振源矿业有限公司</v>
          </cell>
          <cell r="D59">
            <v>2</v>
          </cell>
          <cell r="E59">
            <v>0</v>
          </cell>
          <cell r="F59" t="str">
            <v>916531007898594521</v>
          </cell>
          <cell r="G59">
            <v>65314292089</v>
          </cell>
          <cell r="H59" t="str">
            <v>王岩</v>
          </cell>
        </row>
        <row r="60">
          <cell r="C60" t="str">
            <v>五家渠杏仁树听力康复有限责任公司喀什分公司</v>
          </cell>
          <cell r="D60">
            <v>1</v>
          </cell>
          <cell r="E60">
            <v>0</v>
          </cell>
          <cell r="F60" t="str">
            <v>91653101MACP2EUYXQ</v>
          </cell>
          <cell r="G60">
            <v>65315300868</v>
          </cell>
          <cell r="H60" t="str">
            <v>吴凤琼</v>
          </cell>
        </row>
        <row r="61">
          <cell r="C61" t="str">
            <v>喀什市神墨艺术培训有限公司</v>
          </cell>
          <cell r="D61">
            <v>5</v>
          </cell>
          <cell r="E61">
            <v>0</v>
          </cell>
          <cell r="F61" t="str">
            <v>91653101MA78L8L66B</v>
          </cell>
          <cell r="G61">
            <v>65314296917</v>
          </cell>
          <cell r="H61" t="str">
            <v>邱强</v>
          </cell>
        </row>
        <row r="62">
          <cell r="C62" t="str">
            <v>新疆海胜信息工程有限公司喀什分公司</v>
          </cell>
          <cell r="D62">
            <v>138</v>
          </cell>
          <cell r="E62">
            <v>0</v>
          </cell>
          <cell r="F62" t="str">
            <v>91653101MABRRJCM74</v>
          </cell>
          <cell r="G62">
            <v>65313062783</v>
          </cell>
          <cell r="H62" t="str">
            <v>谢俊</v>
          </cell>
        </row>
        <row r="63">
          <cell r="C63" t="str">
            <v>新疆同行游疆国际旅行社有限公司</v>
          </cell>
          <cell r="D63">
            <v>1</v>
          </cell>
          <cell r="E63">
            <v>1</v>
          </cell>
          <cell r="F63" t="str">
            <v>91653101MAE5H3UX9C</v>
          </cell>
          <cell r="G63">
            <v>65315392722</v>
          </cell>
          <cell r="H63" t="str">
            <v>张三春</v>
          </cell>
        </row>
        <row r="64">
          <cell r="C64" t="str">
            <v>喀什市魔都电竞网咖</v>
          </cell>
          <cell r="D64">
            <v>3</v>
          </cell>
          <cell r="E64">
            <v>0</v>
          </cell>
          <cell r="F64" t="str">
            <v>91653101MACAQEB83F</v>
          </cell>
          <cell r="G64">
            <v>65315339837</v>
          </cell>
          <cell r="H64" t="str">
            <v>刘倩</v>
          </cell>
        </row>
        <row r="65">
          <cell r="C65" t="str">
            <v>新疆捷智文化传媒有限责任公司</v>
          </cell>
          <cell r="D65">
            <v>1</v>
          </cell>
          <cell r="E65">
            <v>0</v>
          </cell>
          <cell r="F65" t="str">
            <v>91653101MAD58UNK0B</v>
          </cell>
          <cell r="G65">
            <v>65315331227</v>
          </cell>
          <cell r="H65" t="str">
            <v>柳小丹</v>
          </cell>
        </row>
        <row r="66">
          <cell r="C66" t="str">
            <v>喀什实恒商贸有限责任公司</v>
          </cell>
          <cell r="D66">
            <v>2</v>
          </cell>
          <cell r="E66">
            <v>0</v>
          </cell>
          <cell r="F66" t="str">
            <v>91653101MABN66K126</v>
          </cell>
          <cell r="G66">
            <v>65315345920</v>
          </cell>
          <cell r="H66" t="str">
            <v>蒋永芳</v>
          </cell>
        </row>
        <row r="67">
          <cell r="C67" t="str">
            <v>新疆青承物业服务有限公司</v>
          </cell>
          <cell r="D67">
            <v>8</v>
          </cell>
          <cell r="E67">
            <v>0</v>
          </cell>
          <cell r="F67" t="str">
            <v>91659003MACYBHX9XX</v>
          </cell>
          <cell r="G67">
            <v>65315366297</v>
          </cell>
          <cell r="H67" t="str">
            <v>陈致葉</v>
          </cell>
        </row>
        <row r="68">
          <cell r="C68" t="str">
            <v>喀什国泰三和医用卫生材料有限公司</v>
          </cell>
          <cell r="D68">
            <v>3</v>
          </cell>
          <cell r="E68">
            <v>0</v>
          </cell>
          <cell r="F68" t="str">
            <v>91653101MA77KJCL57</v>
          </cell>
          <cell r="G68">
            <v>65314290402</v>
          </cell>
          <cell r="H68" t="str">
            <v>潘银银</v>
          </cell>
        </row>
        <row r="69">
          <cell r="C69" t="str">
            <v>新疆华锋达建设工程有限公司</v>
          </cell>
          <cell r="D69">
            <v>6</v>
          </cell>
          <cell r="E69">
            <v>0</v>
          </cell>
          <cell r="F69" t="str">
            <v>91653101MA777X16X7</v>
          </cell>
          <cell r="G69">
            <v>65314289978</v>
          </cell>
          <cell r="H69" t="str">
            <v>白海锋</v>
          </cell>
        </row>
        <row r="70">
          <cell r="C70" t="str">
            <v>新疆振东生态科技有限公司</v>
          </cell>
          <cell r="D70">
            <v>1</v>
          </cell>
          <cell r="E70">
            <v>0</v>
          </cell>
          <cell r="F70" t="str">
            <v>91653101MAD7T9AK7B</v>
          </cell>
          <cell r="G70">
            <v>65315336879</v>
          </cell>
          <cell r="H70" t="str">
            <v>许振兴</v>
          </cell>
        </row>
        <row r="71">
          <cell r="C71" t="str">
            <v>喀什宇豪物业服务有限公司</v>
          </cell>
          <cell r="D71">
            <v>4</v>
          </cell>
          <cell r="E71">
            <v>3</v>
          </cell>
          <cell r="F71" t="str">
            <v>916531010531578453</v>
          </cell>
          <cell r="G71">
            <v>65314285360</v>
          </cell>
          <cell r="H71" t="str">
            <v>张刚</v>
          </cell>
        </row>
        <row r="72">
          <cell r="C72" t="str">
            <v>喀什胜鼎鸿商贸有限公司</v>
          </cell>
          <cell r="D72">
            <v>4</v>
          </cell>
          <cell r="E72">
            <v>0</v>
          </cell>
          <cell r="F72" t="str">
            <v>91653101MA7865M975</v>
          </cell>
          <cell r="G72">
            <v>65314296464</v>
          </cell>
          <cell r="H72" t="str">
            <v>廖紫含</v>
          </cell>
        </row>
        <row r="73">
          <cell r="C73" t="str">
            <v>喀什鸿顺国际贸易有限公司</v>
          </cell>
          <cell r="D73">
            <v>2</v>
          </cell>
          <cell r="E73">
            <v>0</v>
          </cell>
          <cell r="F73" t="str">
            <v>91653101MA79HN3J8X</v>
          </cell>
          <cell r="G73">
            <v>65650024249</v>
          </cell>
          <cell r="H73" t="str">
            <v>王胜荣</v>
          </cell>
        </row>
        <row r="74">
          <cell r="C74" t="str">
            <v>新疆腾龙环境监测有限公司</v>
          </cell>
          <cell r="D74">
            <v>16</v>
          </cell>
          <cell r="E74">
            <v>4</v>
          </cell>
          <cell r="F74" t="str">
            <v>916531013330760622</v>
          </cell>
          <cell r="G74">
            <v>65314285680</v>
          </cell>
          <cell r="H74" t="str">
            <v>王大富</v>
          </cell>
        </row>
        <row r="75">
          <cell r="C75" t="str">
            <v>喀什欢悦酒店管理有限公司</v>
          </cell>
          <cell r="D75">
            <v>1</v>
          </cell>
          <cell r="E75">
            <v>0</v>
          </cell>
          <cell r="F75" t="str">
            <v>91653101MAD9LP4U2X</v>
          </cell>
          <cell r="G75">
            <v>65315369760</v>
          </cell>
          <cell r="H75" t="str">
            <v>付仪萱</v>
          </cell>
        </row>
        <row r="76">
          <cell r="C76" t="str">
            <v>新疆喀春粮油有限公司</v>
          </cell>
          <cell r="D76">
            <v>27</v>
          </cell>
          <cell r="E76">
            <v>3</v>
          </cell>
          <cell r="F76" t="str">
            <v>91653100230001797M</v>
          </cell>
          <cell r="G76">
            <v>65314175592</v>
          </cell>
          <cell r="H76" t="str">
            <v>帕尔哈提·如孜</v>
          </cell>
        </row>
        <row r="77">
          <cell r="C77" t="str">
            <v>新疆睿高科技服务有限公司</v>
          </cell>
          <cell r="D77">
            <v>23</v>
          </cell>
          <cell r="E77">
            <v>0</v>
          </cell>
          <cell r="F77" t="str">
            <v>91653100MA79KRWW6N</v>
          </cell>
          <cell r="G77">
            <v>65313116056</v>
          </cell>
          <cell r="H77" t="str">
            <v>涂竣</v>
          </cell>
        </row>
        <row r="78">
          <cell r="C78" t="str">
            <v>喀什亿家超市有限公司</v>
          </cell>
          <cell r="D78">
            <v>26</v>
          </cell>
          <cell r="E78">
            <v>0</v>
          </cell>
          <cell r="F78" t="str">
            <v>916531017637977916</v>
          </cell>
          <cell r="G78">
            <v>65314173086</v>
          </cell>
          <cell r="H78" t="str">
            <v>王奇涛</v>
          </cell>
        </row>
        <row r="79">
          <cell r="C79" t="str">
            <v>新疆蒙德教育咨询有限公司</v>
          </cell>
          <cell r="D79">
            <v>5</v>
          </cell>
          <cell r="E79">
            <v>0</v>
          </cell>
          <cell r="F79" t="str">
            <v>91653101MAD5H2NR0J</v>
          </cell>
          <cell r="G79">
            <v>65315331126</v>
          </cell>
          <cell r="H79" t="str">
            <v>阿布都拉·肉斯坦木</v>
          </cell>
        </row>
        <row r="80">
          <cell r="C80" t="str">
            <v>喀什星胜霆汽车销售有限公司</v>
          </cell>
          <cell r="D80">
            <v>1</v>
          </cell>
          <cell r="E80">
            <v>0</v>
          </cell>
          <cell r="F80" t="str">
            <v>91653101MAE6N96T34</v>
          </cell>
          <cell r="G80">
            <v>65315392824</v>
          </cell>
          <cell r="H80" t="str">
            <v>林丽</v>
          </cell>
        </row>
        <row r="81">
          <cell r="C81" t="str">
            <v>喀什市规划设计研究院（有限责任公司）</v>
          </cell>
          <cell r="D81">
            <v>12</v>
          </cell>
          <cell r="E81">
            <v>10</v>
          </cell>
          <cell r="F81" t="str">
            <v>916531012300351370</v>
          </cell>
          <cell r="G81">
            <v>65314270133</v>
          </cell>
          <cell r="H81" t="str">
            <v>李景鹏</v>
          </cell>
        </row>
        <row r="82">
          <cell r="C82" t="str">
            <v>喀什地区中新集团有限责任公司</v>
          </cell>
          <cell r="D82">
            <v>8</v>
          </cell>
          <cell r="E82">
            <v>0</v>
          </cell>
          <cell r="F82" t="str">
            <v>91653101MA78JPL453</v>
          </cell>
          <cell r="G82">
            <v>65314296509</v>
          </cell>
          <cell r="H82" t="str">
            <v>刘飞虎</v>
          </cell>
        </row>
        <row r="83">
          <cell r="D83">
            <v>773</v>
          </cell>
          <cell r="E83">
            <v>169</v>
          </cell>
        </row>
        <row r="84">
          <cell r="C84" t="str">
            <v>喀什飞龙水泥有限责任公司</v>
          </cell>
          <cell r="D84">
            <v>0</v>
          </cell>
          <cell r="E84">
            <v>0</v>
          </cell>
          <cell r="F84" t="str">
            <v>9165310072694668X9</v>
          </cell>
          <cell r="G84">
            <v>65314175662</v>
          </cell>
          <cell r="H84" t="str">
            <v>赵建国</v>
          </cell>
        </row>
        <row r="85">
          <cell r="C85" t="str">
            <v>喀什海天机动车驾驶培训学校（有限责任公司）第一分公司</v>
          </cell>
          <cell r="D85">
            <v>0</v>
          </cell>
          <cell r="E85">
            <v>0</v>
          </cell>
          <cell r="F85" t="str">
            <v>91653101MA77Y1MF7M</v>
          </cell>
          <cell r="G85">
            <v>65314291189</v>
          </cell>
          <cell r="H85" t="str">
            <v>闫冬</v>
          </cell>
        </row>
        <row r="86">
          <cell r="C86" t="str">
            <v>喀什远方国际物流港有限责任公司</v>
          </cell>
          <cell r="D86">
            <v>6</v>
          </cell>
          <cell r="E86">
            <v>0</v>
          </cell>
          <cell r="F86" t="str">
            <v>91653100576245633X</v>
          </cell>
          <cell r="G86">
            <v>65314282170</v>
          </cell>
          <cell r="H86" t="str">
            <v>郑晓峰</v>
          </cell>
        </row>
        <row r="87">
          <cell r="D87">
            <v>779</v>
          </cell>
          <cell r="E87">
            <v>169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企业花名册"/>
      <sheetName val="申请单位部分员工花名册"/>
      <sheetName val="申请个人部分高校生花名册"/>
    </sheetNames>
    <sheetDataSet>
      <sheetData sheetId="0">
        <row r="2">
          <cell r="C2" t="str">
            <v>单位名称</v>
          </cell>
          <cell r="D2" t="str">
            <v>补贴人数</v>
          </cell>
          <cell r="E2" t="str">
            <v>高校毕业生人数</v>
          </cell>
          <cell r="F2" t="str">
            <v>统一社会信用代码</v>
          </cell>
          <cell r="G2" t="str">
            <v>单位社保账号</v>
          </cell>
          <cell r="H2" t="str">
            <v>法定代表人</v>
          </cell>
        </row>
        <row r="3">
          <cell r="C3" t="str">
            <v>喀什百盈商贸有限公司</v>
          </cell>
          <cell r="D3">
            <v>2</v>
          </cell>
          <cell r="E3">
            <v>0</v>
          </cell>
          <cell r="F3" t="str">
            <v>91653101MA77694Q1U</v>
          </cell>
          <cell r="G3">
            <v>65314292425</v>
          </cell>
          <cell r="H3" t="str">
            <v>徐祖云</v>
          </cell>
        </row>
        <row r="4">
          <cell r="C4" t="str">
            <v>新疆财鑫房会计服务有限公司</v>
          </cell>
          <cell r="D4">
            <v>1</v>
          </cell>
          <cell r="E4">
            <v>1</v>
          </cell>
          <cell r="F4" t="str">
            <v>91653101MAD64JRX1C</v>
          </cell>
          <cell r="G4">
            <v>65315330980</v>
          </cell>
          <cell r="H4" t="str">
            <v>祖丽皮耶·麦麦提艾力</v>
          </cell>
        </row>
        <row r="5">
          <cell r="C5" t="str">
            <v>喀什智信通电子科技有限公司</v>
          </cell>
          <cell r="D5">
            <v>17</v>
          </cell>
          <cell r="E5">
            <v>0</v>
          </cell>
          <cell r="F5" t="str">
            <v>91653101MA78DEYB22</v>
          </cell>
          <cell r="G5">
            <v>65314293874</v>
          </cell>
          <cell r="H5" t="str">
            <v>师玉虎</v>
          </cell>
        </row>
        <row r="6">
          <cell r="C6" t="str">
            <v>新疆中宸永泰健康产业发展有限公司</v>
          </cell>
          <cell r="D6">
            <v>2</v>
          </cell>
          <cell r="E6">
            <v>0</v>
          </cell>
          <cell r="F6" t="str">
            <v>91659003MAC7DA4D5B</v>
          </cell>
          <cell r="G6">
            <v>65315362432</v>
          </cell>
          <cell r="H6" t="str">
            <v>李志</v>
          </cell>
        </row>
        <row r="7">
          <cell r="C7" t="str">
            <v>喀什光法远方农资有限公司</v>
          </cell>
          <cell r="D7">
            <v>1</v>
          </cell>
          <cell r="E7">
            <v>0</v>
          </cell>
          <cell r="F7" t="str">
            <v>91653101MA775MBDXX</v>
          </cell>
          <cell r="G7">
            <v>65314299185</v>
          </cell>
          <cell r="H7" t="str">
            <v>陈少林</v>
          </cell>
        </row>
        <row r="8">
          <cell r="C8" t="str">
            <v>新疆荣民安全技术有限公司</v>
          </cell>
          <cell r="D8">
            <v>4</v>
          </cell>
          <cell r="E8">
            <v>0</v>
          </cell>
          <cell r="F8" t="str">
            <v>91653101MABP3Q8B82</v>
          </cell>
          <cell r="G8">
            <v>65313115069</v>
          </cell>
          <cell r="H8" t="str">
            <v>赵长江</v>
          </cell>
        </row>
        <row r="9">
          <cell r="C9" t="str">
            <v>新疆中业建联建设工程有限公司</v>
          </cell>
          <cell r="D9">
            <v>2</v>
          </cell>
          <cell r="E9">
            <v>0</v>
          </cell>
          <cell r="F9" t="str">
            <v>91653101MA79H9TR01</v>
          </cell>
          <cell r="G9">
            <v>65313044416</v>
          </cell>
          <cell r="H9" t="str">
            <v>刘义明</v>
          </cell>
        </row>
        <row r="10">
          <cell r="C10" t="str">
            <v>新疆佳益价格评估有限公司</v>
          </cell>
          <cell r="D10">
            <v>1</v>
          </cell>
          <cell r="E10">
            <v>0</v>
          </cell>
          <cell r="F10" t="str">
            <v>91653101MA776NQE11</v>
          </cell>
          <cell r="G10">
            <v>65313057677</v>
          </cell>
          <cell r="H10" t="str">
            <v>余传伟</v>
          </cell>
        </row>
        <row r="11">
          <cell r="C11" t="str">
            <v>喀什佳诚合商贸有限公司</v>
          </cell>
          <cell r="D11">
            <v>1</v>
          </cell>
          <cell r="E11">
            <v>0</v>
          </cell>
          <cell r="F11" t="str">
            <v>91653101MA7M71WT18</v>
          </cell>
          <cell r="G11">
            <v>65313054903</v>
          </cell>
          <cell r="H11" t="str">
            <v>黄孟春</v>
          </cell>
        </row>
        <row r="12">
          <cell r="C12" t="str">
            <v>喀什宏禾兴嘉商贸有限公司</v>
          </cell>
          <cell r="D12">
            <v>3</v>
          </cell>
          <cell r="E12">
            <v>0</v>
          </cell>
          <cell r="F12" t="str">
            <v>91653101MA77DNEM9E</v>
          </cell>
          <cell r="G12">
            <v>65315324325</v>
          </cell>
          <cell r="H12" t="str">
            <v>许燕</v>
          </cell>
        </row>
        <row r="13">
          <cell r="C13" t="str">
            <v>新疆民安消防工程有限公司喀什分公司</v>
          </cell>
          <cell r="D13">
            <v>2</v>
          </cell>
          <cell r="E13">
            <v>0</v>
          </cell>
          <cell r="F13" t="str">
            <v>91653101MABMNE3G0P</v>
          </cell>
          <cell r="G13">
            <v>65315308651</v>
          </cell>
          <cell r="H13" t="str">
            <v>陈林</v>
          </cell>
        </row>
        <row r="14">
          <cell r="C14" t="str">
            <v>喀什硕鑫隆商贸有限公司</v>
          </cell>
          <cell r="D14">
            <v>11</v>
          </cell>
          <cell r="E14">
            <v>0</v>
          </cell>
          <cell r="F14" t="str">
            <v>91653101MABNYWWL62</v>
          </cell>
          <cell r="G14">
            <v>65313063372</v>
          </cell>
          <cell r="H14" t="str">
            <v>李伟宁</v>
          </cell>
        </row>
        <row r="15">
          <cell r="C15" t="str">
            <v>喀什欣丰建筑工程有限公司</v>
          </cell>
          <cell r="D15">
            <v>3</v>
          </cell>
          <cell r="E15">
            <v>0</v>
          </cell>
          <cell r="F15" t="str">
            <v>91653101MA78NTXA3T</v>
          </cell>
          <cell r="G15">
            <v>65314298566</v>
          </cell>
          <cell r="H15" t="str">
            <v>翟苏生</v>
          </cell>
        </row>
        <row r="16">
          <cell r="C16" t="str">
            <v>新疆首永信企业管理咨询有限公司</v>
          </cell>
          <cell r="D16">
            <v>2</v>
          </cell>
          <cell r="E16">
            <v>0</v>
          </cell>
          <cell r="F16" t="str">
            <v>91653101MA78BLMW6Q</v>
          </cell>
          <cell r="G16">
            <v>65314293654</v>
          </cell>
          <cell r="H16" t="str">
            <v>吐孙古力·阿吾提</v>
          </cell>
        </row>
        <row r="17">
          <cell r="C17" t="str">
            <v>喀什程达汽车销售服务有限公司</v>
          </cell>
          <cell r="D17">
            <v>1</v>
          </cell>
          <cell r="E17">
            <v>0</v>
          </cell>
          <cell r="F17" t="str">
            <v>91653101MA77D8F12L</v>
          </cell>
          <cell r="G17">
            <v>65314292320</v>
          </cell>
          <cell r="H17" t="str">
            <v>李宏程</v>
          </cell>
        </row>
        <row r="18">
          <cell r="C18" t="str">
            <v>新疆土木建材勘察设计院（有限公司）喀什分公司</v>
          </cell>
          <cell r="D18">
            <v>1</v>
          </cell>
          <cell r="E18">
            <v>0</v>
          </cell>
          <cell r="F18" t="str">
            <v>916531015688834403</v>
          </cell>
          <cell r="G18">
            <v>65314283285</v>
          </cell>
          <cell r="H18" t="str">
            <v>王俪郿</v>
          </cell>
        </row>
        <row r="19">
          <cell r="C19" t="str">
            <v>喀什智锐讯科科技有限公司</v>
          </cell>
          <cell r="D19">
            <v>1</v>
          </cell>
          <cell r="E19">
            <v>0</v>
          </cell>
          <cell r="F19" t="str">
            <v>91653100MA775A836D</v>
          </cell>
          <cell r="G19">
            <v>65314291962</v>
          </cell>
          <cell r="H19" t="str">
            <v>王燕</v>
          </cell>
        </row>
        <row r="20">
          <cell r="C20" t="str">
            <v>喀什新星地贸有限公司工业品批发市场</v>
          </cell>
          <cell r="D20">
            <v>3</v>
          </cell>
          <cell r="E20">
            <v>0</v>
          </cell>
          <cell r="F20" t="str">
            <v>91653101770371465Q</v>
          </cell>
          <cell r="G20">
            <v>65314297358</v>
          </cell>
          <cell r="H20" t="str">
            <v>艾克白·阿不都拉</v>
          </cell>
        </row>
        <row r="21">
          <cell r="C21" t="str">
            <v>喀什新星地贸有限公司</v>
          </cell>
          <cell r="D21">
            <v>5</v>
          </cell>
          <cell r="E21">
            <v>0</v>
          </cell>
          <cell r="F21" t="str">
            <v>916531012300371912</v>
          </cell>
          <cell r="G21">
            <v>65314172307</v>
          </cell>
          <cell r="H21" t="str">
            <v>艾斯卡尔·阿不都拉</v>
          </cell>
        </row>
        <row r="22">
          <cell r="C22" t="str">
            <v>喀什新森物业服务有限公司</v>
          </cell>
          <cell r="D22">
            <v>2</v>
          </cell>
          <cell r="E22">
            <v>0</v>
          </cell>
          <cell r="F22" t="str">
            <v>91653101MAD94X9E2C</v>
          </cell>
          <cell r="G22">
            <v>65315348874</v>
          </cell>
          <cell r="H22" t="str">
            <v>买买提艾力·艾斯卡尔</v>
          </cell>
        </row>
        <row r="23">
          <cell r="C23" t="str">
            <v>新疆长江岩土工程勘察设计研究院有限公司喀什分公司</v>
          </cell>
          <cell r="D23">
            <v>1</v>
          </cell>
          <cell r="E23">
            <v>0</v>
          </cell>
          <cell r="F23" t="str">
            <v>916531016934029250</v>
          </cell>
          <cell r="G23">
            <v>65314283352</v>
          </cell>
          <cell r="H23" t="str">
            <v>王俪郿</v>
          </cell>
        </row>
        <row r="24">
          <cell r="C24" t="str">
            <v>喀什蓝雅文图广告有限公司</v>
          </cell>
          <cell r="D24">
            <v>2</v>
          </cell>
          <cell r="E24">
            <v>1</v>
          </cell>
          <cell r="F24" t="str">
            <v>916531016978320257</v>
          </cell>
          <cell r="G24">
            <v>65314282811</v>
          </cell>
          <cell r="H24" t="str">
            <v>刘玲</v>
          </cell>
        </row>
        <row r="25">
          <cell r="C25" t="str">
            <v>喀什创远广告传媒有限公司</v>
          </cell>
          <cell r="D25">
            <v>2</v>
          </cell>
          <cell r="E25">
            <v>0</v>
          </cell>
          <cell r="F25" t="str">
            <v>91653101MA795M1K56</v>
          </cell>
          <cell r="G25">
            <v>65650014166</v>
          </cell>
          <cell r="H25" t="str">
            <v>刘立辉</v>
          </cell>
        </row>
        <row r="26">
          <cell r="C26" t="str">
            <v>新疆福佳网络技术有限公司</v>
          </cell>
          <cell r="D26">
            <v>2</v>
          </cell>
          <cell r="E26">
            <v>0</v>
          </cell>
          <cell r="F26" t="str">
            <v>916531016827386857</v>
          </cell>
          <cell r="G26">
            <v>65314284779</v>
          </cell>
          <cell r="H26" t="str">
            <v>蒲孟秋</v>
          </cell>
        </row>
        <row r="27">
          <cell r="C27" t="str">
            <v>新疆鑫鹏宏盛建设工程有限责任公司</v>
          </cell>
          <cell r="D27">
            <v>1</v>
          </cell>
          <cell r="E27">
            <v>0</v>
          </cell>
          <cell r="F27" t="str">
            <v>91653101MACMBY1F00</v>
          </cell>
          <cell r="G27">
            <v>65313226478</v>
          </cell>
          <cell r="H27" t="str">
            <v>麦麦提艾力·麦麦提</v>
          </cell>
        </row>
        <row r="28">
          <cell r="C28" t="str">
            <v>喀什晓林商贸有限公司</v>
          </cell>
          <cell r="D28">
            <v>1</v>
          </cell>
          <cell r="E28">
            <v>0</v>
          </cell>
          <cell r="F28" t="str">
            <v>91653101MA77CPWR42</v>
          </cell>
          <cell r="G28">
            <v>65314295740</v>
          </cell>
          <cell r="H28" t="str">
            <v>杨霞</v>
          </cell>
        </row>
        <row r="29">
          <cell r="C29" t="str">
            <v>新疆拓润建设工程有限公司</v>
          </cell>
          <cell r="D29">
            <v>4</v>
          </cell>
          <cell r="E29">
            <v>0</v>
          </cell>
          <cell r="F29" t="str">
            <v>91653201MA78RFY87P</v>
          </cell>
          <cell r="G29">
            <v>65313043922</v>
          </cell>
          <cell r="H29" t="str">
            <v>胡修明</v>
          </cell>
        </row>
        <row r="30">
          <cell r="C30" t="str">
            <v>喀什百信物业服务有限公司</v>
          </cell>
          <cell r="D30">
            <v>11</v>
          </cell>
          <cell r="E30">
            <v>0</v>
          </cell>
          <cell r="F30" t="str">
            <v>91653101742231510E</v>
          </cell>
          <cell r="G30">
            <v>65314270331</v>
          </cell>
          <cell r="H30" t="str">
            <v>李国政</v>
          </cell>
        </row>
        <row r="31">
          <cell r="C31" t="str">
            <v>喀什百信物业服务有限公司喀什市东城分公司</v>
          </cell>
          <cell r="D31">
            <v>18</v>
          </cell>
          <cell r="E31">
            <v>0</v>
          </cell>
          <cell r="F31" t="str">
            <v>91653101MA78C3CFXC</v>
          </cell>
          <cell r="G31">
            <v>65314296843</v>
          </cell>
          <cell r="H31" t="str">
            <v>依明江·买买提</v>
          </cell>
        </row>
        <row r="32">
          <cell r="C32" t="str">
            <v>喀什百信物业服务有限公司喀什市海悦汇城分公司</v>
          </cell>
          <cell r="D32">
            <v>19</v>
          </cell>
          <cell r="E32">
            <v>0</v>
          </cell>
          <cell r="F32" t="str">
            <v>91653101MABRKWEFX7</v>
          </cell>
          <cell r="G32">
            <v>65313080467</v>
          </cell>
          <cell r="H32" t="str">
            <v>周军平</v>
          </cell>
        </row>
        <row r="33">
          <cell r="C33" t="str">
            <v>喀什博悦供应链管理有限公司</v>
          </cell>
          <cell r="D33">
            <v>5</v>
          </cell>
          <cell r="E33">
            <v>0</v>
          </cell>
          <cell r="F33" t="str">
            <v>91653101676345236W</v>
          </cell>
          <cell r="G33">
            <v>65314289098</v>
          </cell>
          <cell r="H33" t="str">
            <v>张贵宾</v>
          </cell>
        </row>
        <row r="34">
          <cell r="C34" t="str">
            <v>喀什康迪医疗科技有限公司</v>
          </cell>
          <cell r="D34">
            <v>3</v>
          </cell>
          <cell r="E34">
            <v>0</v>
          </cell>
          <cell r="F34" t="str">
            <v>91653101MA77YNGF97</v>
          </cell>
          <cell r="G34">
            <v>65314290375</v>
          </cell>
          <cell r="H34" t="str">
            <v>王海龙</v>
          </cell>
        </row>
        <row r="35">
          <cell r="C35" t="str">
            <v>新疆奥鑫科技发展有限公司喀什分公司</v>
          </cell>
          <cell r="D35">
            <v>2</v>
          </cell>
          <cell r="E35">
            <v>0</v>
          </cell>
          <cell r="F35" t="str">
            <v>91653101576234280J</v>
          </cell>
          <cell r="G35">
            <v>65314283537</v>
          </cell>
          <cell r="H35" t="str">
            <v>许辉</v>
          </cell>
        </row>
        <row r="36">
          <cell r="C36" t="str">
            <v>喀什市鑫晟杰农业科技有限公司</v>
          </cell>
          <cell r="D36">
            <v>1</v>
          </cell>
          <cell r="E36">
            <v>0</v>
          </cell>
          <cell r="F36" t="str">
            <v>91653101MA79551PX1</v>
          </cell>
          <cell r="G36">
            <v>65650009842</v>
          </cell>
          <cell r="H36" t="str">
            <v>孙杰</v>
          </cell>
        </row>
        <row r="37">
          <cell r="C37" t="str">
            <v>喀什无界商贸有限公司</v>
          </cell>
          <cell r="D37">
            <v>6</v>
          </cell>
          <cell r="E37">
            <v>0</v>
          </cell>
          <cell r="F37" t="str">
            <v>91653101MA78N2XY6B</v>
          </cell>
          <cell r="G37">
            <v>65314297714</v>
          </cell>
          <cell r="H37" t="str">
            <v>何淼</v>
          </cell>
        </row>
        <row r="38">
          <cell r="C38" t="str">
            <v>新疆勉融财税管理咨询服务有限公司</v>
          </cell>
          <cell r="D38">
            <v>2</v>
          </cell>
          <cell r="E38">
            <v>0</v>
          </cell>
          <cell r="F38" t="str">
            <v>91653101MACNLMA75H</v>
          </cell>
          <cell r="G38">
            <v>65315318147</v>
          </cell>
          <cell r="H38" t="str">
            <v>郜晓孟</v>
          </cell>
        </row>
        <row r="39">
          <cell r="C39" t="str">
            <v>喀什冰洋货物运输有限公司</v>
          </cell>
          <cell r="D39">
            <v>4</v>
          </cell>
          <cell r="E39">
            <v>0</v>
          </cell>
          <cell r="F39" t="str">
            <v>91653101MA78KCCA7A</v>
          </cell>
          <cell r="G39">
            <v>65314299364</v>
          </cell>
          <cell r="H39" t="str">
            <v>热阳故·吐拉甫</v>
          </cell>
        </row>
        <row r="40">
          <cell r="C40" t="str">
            <v>新疆诺尔孜布拉克农业发展有限公司</v>
          </cell>
          <cell r="D40">
            <v>3</v>
          </cell>
          <cell r="E40">
            <v>0</v>
          </cell>
          <cell r="F40" t="str">
            <v>91653101328899363W</v>
          </cell>
          <cell r="G40">
            <v>65314298902</v>
          </cell>
          <cell r="H40" t="str">
            <v>艾尼瓦尔江·玉买尔</v>
          </cell>
        </row>
        <row r="41">
          <cell r="C41" t="str">
            <v>新疆朝阳建设工程有限公司</v>
          </cell>
          <cell r="D41">
            <v>14</v>
          </cell>
          <cell r="E41">
            <v>0</v>
          </cell>
          <cell r="F41" t="str">
            <v>91653101068804515M</v>
          </cell>
          <cell r="G41">
            <v>65314285720</v>
          </cell>
          <cell r="H41" t="str">
            <v>郑健康</v>
          </cell>
        </row>
        <row r="42">
          <cell r="C42" t="str">
            <v>喀什慧利铭土石方工程有限公司</v>
          </cell>
          <cell r="D42">
            <v>4</v>
          </cell>
          <cell r="E42">
            <v>0</v>
          </cell>
          <cell r="F42" t="str">
            <v>91653101MACBDAYW5N</v>
          </cell>
          <cell r="G42">
            <v>65313103657</v>
          </cell>
          <cell r="H42" t="str">
            <v>曹慧茹</v>
          </cell>
        </row>
        <row r="43">
          <cell r="C43" t="str">
            <v>喀什万东医疗器械有限责任公司</v>
          </cell>
          <cell r="D43">
            <v>8</v>
          </cell>
          <cell r="E43">
            <v>0</v>
          </cell>
          <cell r="F43" t="str">
            <v>916531017637744343</v>
          </cell>
          <cell r="G43">
            <v>65314173262</v>
          </cell>
          <cell r="H43" t="str">
            <v>张丽萍</v>
          </cell>
        </row>
        <row r="44">
          <cell r="C44" t="str">
            <v>新疆新诚丝路远程医疗服务有限公司</v>
          </cell>
          <cell r="D44">
            <v>2</v>
          </cell>
          <cell r="E44">
            <v>0</v>
          </cell>
          <cell r="F44" t="str">
            <v>91653100MA78KAT326</v>
          </cell>
          <cell r="G44">
            <v>65315355157</v>
          </cell>
          <cell r="H44" t="str">
            <v>王子奇</v>
          </cell>
        </row>
        <row r="45">
          <cell r="C45" t="str">
            <v>喀什金鑫商品混凝土有限责任公司</v>
          </cell>
          <cell r="D45">
            <v>6</v>
          </cell>
          <cell r="E45">
            <v>1</v>
          </cell>
          <cell r="F45" t="str">
            <v>91653100718993021M</v>
          </cell>
          <cell r="G45">
            <v>65314173109</v>
          </cell>
          <cell r="H45" t="str">
            <v>李向辉</v>
          </cell>
        </row>
        <row r="46">
          <cell r="C46" t="str">
            <v>新疆富恒建筑劳务有限公司</v>
          </cell>
          <cell r="D46">
            <v>1</v>
          </cell>
          <cell r="E46">
            <v>0</v>
          </cell>
          <cell r="F46" t="str">
            <v>91653101MACF4E8M3X</v>
          </cell>
          <cell r="G46">
            <v>65313223039</v>
          </cell>
          <cell r="H46" t="str">
            <v>胡相琼</v>
          </cell>
        </row>
        <row r="47">
          <cell r="C47" t="str">
            <v>新疆源天安全环保科技有限责任公司</v>
          </cell>
          <cell r="D47">
            <v>1</v>
          </cell>
          <cell r="E47">
            <v>0</v>
          </cell>
          <cell r="F47" t="str">
            <v>91653101MA777JF79A</v>
          </cell>
          <cell r="G47">
            <v>65314292239</v>
          </cell>
          <cell r="H47" t="str">
            <v>仝旭山</v>
          </cell>
        </row>
        <row r="48">
          <cell r="C48" t="str">
            <v>喀什翔依商贸有限公司</v>
          </cell>
          <cell r="D48">
            <v>5</v>
          </cell>
          <cell r="E48">
            <v>0</v>
          </cell>
          <cell r="F48" t="str">
            <v>916531010995141829</v>
          </cell>
          <cell r="G48">
            <v>65314297680</v>
          </cell>
          <cell r="H48" t="str">
            <v>李小燕</v>
          </cell>
        </row>
        <row r="49">
          <cell r="C49" t="str">
            <v>喀什市弘光顺商贸有限公司</v>
          </cell>
          <cell r="D49">
            <v>1</v>
          </cell>
          <cell r="E49">
            <v>0</v>
          </cell>
          <cell r="F49" t="str">
            <v>91653101MA78H23A6C</v>
          </cell>
          <cell r="G49">
            <v>65314295375</v>
          </cell>
          <cell r="H49" t="str">
            <v>刘小峰</v>
          </cell>
        </row>
        <row r="50">
          <cell r="C50" t="str">
            <v>喀什迎丰商贸有限公司</v>
          </cell>
          <cell r="D50">
            <v>1</v>
          </cell>
          <cell r="E50">
            <v>0</v>
          </cell>
          <cell r="F50" t="str">
            <v>91653101MA7MR5PXXX</v>
          </cell>
          <cell r="G50">
            <v>65313049256</v>
          </cell>
          <cell r="H50" t="str">
            <v>高迎年</v>
          </cell>
        </row>
        <row r="51">
          <cell r="C51" t="str">
            <v>喀什福和国际贸易有限公司</v>
          </cell>
          <cell r="D51">
            <v>5</v>
          </cell>
          <cell r="E51">
            <v>1</v>
          </cell>
          <cell r="F51" t="str">
            <v>91653101MAC87EKQ2H</v>
          </cell>
          <cell r="G51">
            <v>65313086166</v>
          </cell>
          <cell r="H51" t="str">
            <v>余齐娟</v>
          </cell>
        </row>
        <row r="52">
          <cell r="C52" t="str">
            <v>喀什市中方格艺术培训有限公司</v>
          </cell>
          <cell r="D52">
            <v>13</v>
          </cell>
          <cell r="E52">
            <v>0</v>
          </cell>
          <cell r="F52" t="str">
            <v>91653101MABW6N9F1U</v>
          </cell>
          <cell r="G52">
            <v>65313067659</v>
          </cell>
          <cell r="H52" t="str">
            <v>丁芬林</v>
          </cell>
        </row>
        <row r="53">
          <cell r="C53" t="str">
            <v>喀什市中方格艺术培训有限公司东城分公司</v>
          </cell>
          <cell r="D53">
            <v>1</v>
          </cell>
          <cell r="E53">
            <v>0</v>
          </cell>
          <cell r="F53" t="str">
            <v>91653101MACJ8Y3603</v>
          </cell>
          <cell r="G53">
            <v>65315337407</v>
          </cell>
          <cell r="H53" t="str">
            <v>丁芬林</v>
          </cell>
        </row>
        <row r="54">
          <cell r="C54" t="str">
            <v>新疆金稻粮油有限公司</v>
          </cell>
          <cell r="D54">
            <v>7</v>
          </cell>
          <cell r="E54">
            <v>0</v>
          </cell>
          <cell r="F54" t="str">
            <v>91653101MA777B8805</v>
          </cell>
          <cell r="G54">
            <v>65314293387</v>
          </cell>
          <cell r="H54" t="str">
            <v>王振</v>
          </cell>
        </row>
        <row r="55">
          <cell r="C55" t="str">
            <v>新疆海域沐泽工程项目管理咨询有限公司</v>
          </cell>
          <cell r="D55">
            <v>2</v>
          </cell>
          <cell r="E55">
            <v>1</v>
          </cell>
          <cell r="F55" t="str">
            <v>91653101MA78Y3YFXX</v>
          </cell>
          <cell r="G55">
            <v>65314299394</v>
          </cell>
          <cell r="H55" t="str">
            <v>王海</v>
          </cell>
        </row>
        <row r="56">
          <cell r="C56" t="str">
            <v>新疆欣伙伴财税服务有限公司</v>
          </cell>
          <cell r="D56">
            <v>1</v>
          </cell>
          <cell r="E56">
            <v>0</v>
          </cell>
          <cell r="F56" t="str">
            <v>91653101MA78PJTMXK</v>
          </cell>
          <cell r="G56">
            <v>65314297005</v>
          </cell>
          <cell r="H56" t="str">
            <v>李静帅</v>
          </cell>
        </row>
        <row r="57">
          <cell r="C57" t="str">
            <v>喀什新启钢结构有限责任公司</v>
          </cell>
          <cell r="D57">
            <v>5</v>
          </cell>
          <cell r="E57">
            <v>0</v>
          </cell>
          <cell r="F57" t="str">
            <v>91653100MA78X57487</v>
          </cell>
          <cell r="G57">
            <v>65313095400</v>
          </cell>
          <cell r="H57" t="str">
            <v>张秀娟</v>
          </cell>
        </row>
        <row r="58">
          <cell r="C58" t="str">
            <v>新疆美康盛达医药有限公司</v>
          </cell>
          <cell r="D58">
            <v>5</v>
          </cell>
          <cell r="E58">
            <v>0</v>
          </cell>
          <cell r="F58" t="str">
            <v>91653101MA780EER5A</v>
          </cell>
          <cell r="G58">
            <v>65314291063</v>
          </cell>
          <cell r="H58" t="str">
            <v>艾尼娃·阿不都拉</v>
          </cell>
        </row>
        <row r="59">
          <cell r="C59" t="str">
            <v>新疆全龙建和混凝土有限责任公司</v>
          </cell>
          <cell r="D59">
            <v>5</v>
          </cell>
          <cell r="E59">
            <v>0</v>
          </cell>
          <cell r="F59" t="str">
            <v>91653101MA7AC8H8XT</v>
          </cell>
          <cell r="G59">
            <v>65313093865</v>
          </cell>
          <cell r="H59" t="str">
            <v>臧洪忠</v>
          </cell>
        </row>
        <row r="60">
          <cell r="C60" t="str">
            <v>喀什全汇财务咨询服务有限公司</v>
          </cell>
          <cell r="D60">
            <v>2</v>
          </cell>
          <cell r="E60">
            <v>0</v>
          </cell>
          <cell r="F60" t="str">
            <v>91653101MA790EMW81</v>
          </cell>
          <cell r="G60">
            <v>65314299557</v>
          </cell>
          <cell r="H60" t="str">
            <v>马晓丽</v>
          </cell>
        </row>
        <row r="61">
          <cell r="C61" t="str">
            <v>喀什市天天向上博文艺术培训有限公司</v>
          </cell>
          <cell r="D61">
            <v>4</v>
          </cell>
          <cell r="E61">
            <v>0</v>
          </cell>
          <cell r="F61" t="str">
            <v>91653101MABJJP7X06</v>
          </cell>
          <cell r="G61">
            <v>65313037320</v>
          </cell>
          <cell r="H61" t="str">
            <v>司玉龙</v>
          </cell>
        </row>
        <row r="62">
          <cell r="C62" t="str">
            <v>喀什国有润康商贸有限公司</v>
          </cell>
          <cell r="D62">
            <v>4</v>
          </cell>
          <cell r="E62">
            <v>0</v>
          </cell>
          <cell r="F62" t="str">
            <v>91653101MA78U0NK0X</v>
          </cell>
          <cell r="G62">
            <v>65314298994</v>
          </cell>
          <cell r="H62" t="str">
            <v>王阳</v>
          </cell>
        </row>
        <row r="63">
          <cell r="C63" t="str">
            <v>喀什和庆恒源商贸有限公司</v>
          </cell>
          <cell r="D63">
            <v>4</v>
          </cell>
          <cell r="E63">
            <v>0</v>
          </cell>
          <cell r="F63" t="str">
            <v>91653101MA775XBK7R</v>
          </cell>
          <cell r="G63">
            <v>65314291720</v>
          </cell>
          <cell r="H63" t="str">
            <v>黄静</v>
          </cell>
        </row>
        <row r="64">
          <cell r="C64" t="str">
            <v>喀什大拇指广告装饰有限公司</v>
          </cell>
          <cell r="D64">
            <v>1</v>
          </cell>
          <cell r="E64">
            <v>0</v>
          </cell>
          <cell r="F64" t="str">
            <v>91653101065506707A</v>
          </cell>
          <cell r="G64">
            <v>65314297260</v>
          </cell>
          <cell r="H64" t="str">
            <v>夏孟</v>
          </cell>
        </row>
        <row r="65">
          <cell r="C65" t="str">
            <v>喀什百卉园林建设有限公司</v>
          </cell>
          <cell r="D65">
            <v>58</v>
          </cell>
          <cell r="E65">
            <v>0</v>
          </cell>
          <cell r="F65" t="str">
            <v>91653101MA77X41N1N</v>
          </cell>
          <cell r="G65">
            <v>65314292554</v>
          </cell>
          <cell r="H65" t="str">
            <v>孙连芳</v>
          </cell>
        </row>
        <row r="66">
          <cell r="C66" t="str">
            <v>喀什金美商贸有限公司</v>
          </cell>
          <cell r="D66">
            <v>1</v>
          </cell>
          <cell r="E66">
            <v>0</v>
          </cell>
          <cell r="F66" t="str">
            <v>91653100MA775FMG5M</v>
          </cell>
          <cell r="G66">
            <v>65315315289</v>
          </cell>
          <cell r="H66" t="str">
            <v>马海欧</v>
          </cell>
        </row>
        <row r="67">
          <cell r="C67" t="str">
            <v>新疆华鑫盛腾商贸有限公司</v>
          </cell>
          <cell r="D67">
            <v>1</v>
          </cell>
          <cell r="E67">
            <v>0</v>
          </cell>
          <cell r="F67" t="str">
            <v>91653101MA780LXA6E</v>
          </cell>
          <cell r="G67">
            <v>65314294145</v>
          </cell>
          <cell r="H67" t="str">
            <v>吴贤明</v>
          </cell>
        </row>
        <row r="68">
          <cell r="C68" t="str">
            <v>喀什融汇财务咨询有限公司</v>
          </cell>
          <cell r="D68">
            <v>1</v>
          </cell>
          <cell r="E68">
            <v>0</v>
          </cell>
          <cell r="F68" t="str">
            <v>91653101MA79HNKG11</v>
          </cell>
          <cell r="G68">
            <v>65313036997</v>
          </cell>
          <cell r="H68" t="str">
            <v>邹玉卿</v>
          </cell>
        </row>
        <row r="69">
          <cell r="C69" t="str">
            <v>新疆绿城建筑规划设计有限公司喀什分公司</v>
          </cell>
          <cell r="D69">
            <v>1</v>
          </cell>
          <cell r="E69">
            <v>0</v>
          </cell>
          <cell r="F69" t="str">
            <v>91653101MA77FX9EXT</v>
          </cell>
          <cell r="G69">
            <v>65314290121</v>
          </cell>
          <cell r="H69" t="str">
            <v>刘建峰</v>
          </cell>
        </row>
        <row r="70">
          <cell r="C70" t="str">
            <v>新疆卡福文化传媒有限公司</v>
          </cell>
          <cell r="D70">
            <v>1</v>
          </cell>
          <cell r="E70">
            <v>0</v>
          </cell>
          <cell r="F70" t="str">
            <v>91653101MA7CQA7M4J</v>
          </cell>
          <cell r="G70">
            <v>65313034716</v>
          </cell>
          <cell r="H70" t="str">
            <v>陈朝斌</v>
          </cell>
        </row>
        <row r="71">
          <cell r="C71" t="str">
            <v>喀什科智达商贸有限公司</v>
          </cell>
          <cell r="D71">
            <v>1</v>
          </cell>
          <cell r="E71">
            <v>0</v>
          </cell>
          <cell r="F71" t="str">
            <v>91653101MA78CLW97P</v>
          </cell>
          <cell r="G71">
            <v>65314293728</v>
          </cell>
          <cell r="H71" t="str">
            <v>徐燕</v>
          </cell>
        </row>
        <row r="72">
          <cell r="C72" t="str">
            <v>新疆隆欣商贸有限公司</v>
          </cell>
          <cell r="D72">
            <v>4</v>
          </cell>
          <cell r="E72">
            <v>0</v>
          </cell>
          <cell r="F72" t="str">
            <v>91653100MAC8WD3722</v>
          </cell>
          <cell r="G72">
            <v>65313105456</v>
          </cell>
          <cell r="H72" t="str">
            <v>范孝天</v>
          </cell>
        </row>
        <row r="73">
          <cell r="C73" t="str">
            <v>喀什轩轩商贸有限公司</v>
          </cell>
          <cell r="D73">
            <v>1</v>
          </cell>
          <cell r="E73">
            <v>0</v>
          </cell>
          <cell r="F73" t="str">
            <v>91653101MA793L562F</v>
          </cell>
          <cell r="G73">
            <v>65313048709</v>
          </cell>
          <cell r="H73" t="str">
            <v>王金花</v>
          </cell>
        </row>
        <row r="74">
          <cell r="C74" t="str">
            <v>新疆力盟同新网络科技有限公司</v>
          </cell>
          <cell r="D74">
            <v>1</v>
          </cell>
          <cell r="E74">
            <v>0</v>
          </cell>
          <cell r="F74" t="str">
            <v>91653101MA77AKT42E</v>
          </cell>
          <cell r="G74">
            <v>65314291306</v>
          </cell>
          <cell r="H74" t="str">
            <v>梁继聪</v>
          </cell>
        </row>
        <row r="75">
          <cell r="C75" t="str">
            <v>喀什旭意企业咨询管理有限公司</v>
          </cell>
          <cell r="D75">
            <v>2</v>
          </cell>
          <cell r="E75">
            <v>0</v>
          </cell>
          <cell r="F75" t="str">
            <v>91653101MA77H7FR4B</v>
          </cell>
          <cell r="G75">
            <v>65314291288</v>
          </cell>
          <cell r="H75" t="str">
            <v>成意文</v>
          </cell>
        </row>
        <row r="76">
          <cell r="C76" t="str">
            <v>喀什强盛联供应链管理有限公司</v>
          </cell>
          <cell r="D76">
            <v>1</v>
          </cell>
          <cell r="E76">
            <v>0</v>
          </cell>
          <cell r="F76" t="str">
            <v>91653101MA79734E4C</v>
          </cell>
          <cell r="G76">
            <v>65315331187</v>
          </cell>
          <cell r="H76" t="str">
            <v>王光伟</v>
          </cell>
        </row>
        <row r="77">
          <cell r="C77" t="str">
            <v>新疆丽成达消防科技有限公司</v>
          </cell>
          <cell r="D77">
            <v>5</v>
          </cell>
          <cell r="E77">
            <v>0</v>
          </cell>
          <cell r="F77" t="str">
            <v>91653101MA78EPU889</v>
          </cell>
          <cell r="G77">
            <v>65314294275</v>
          </cell>
          <cell r="H77" t="str">
            <v>莫丽春</v>
          </cell>
        </row>
        <row r="78">
          <cell r="C78" t="str">
            <v>喀什宸宣消防科技有限公司</v>
          </cell>
          <cell r="D78">
            <v>2</v>
          </cell>
          <cell r="E78">
            <v>0</v>
          </cell>
          <cell r="F78" t="str">
            <v>91653101MADQPRRH5G</v>
          </cell>
          <cell r="G78">
            <v>65315371199</v>
          </cell>
          <cell r="H78" t="str">
            <v>徐荣华</v>
          </cell>
        </row>
        <row r="79">
          <cell r="C79" t="str">
            <v>喀什捷顺机动车检测服务有限责任公司</v>
          </cell>
          <cell r="D79">
            <v>5</v>
          </cell>
          <cell r="E79">
            <v>0</v>
          </cell>
          <cell r="F79" t="str">
            <v>91653101MA7J543Y20</v>
          </cell>
          <cell r="G79">
            <v>65313221587</v>
          </cell>
          <cell r="H79" t="str">
            <v>付媛媛</v>
          </cell>
        </row>
        <row r="80">
          <cell r="C80" t="str">
            <v>新疆蓝信应急职业技能培训学校有限公司</v>
          </cell>
          <cell r="D80">
            <v>1</v>
          </cell>
          <cell r="E80">
            <v>0</v>
          </cell>
          <cell r="F80" t="str">
            <v>91653101MAD4KX2KXL</v>
          </cell>
          <cell r="G80">
            <v>65315330678</v>
          </cell>
          <cell r="H80" t="str">
            <v>赵怀震</v>
          </cell>
        </row>
        <row r="81">
          <cell r="C81" t="str">
            <v>喀什万事顺商贸有限公司</v>
          </cell>
          <cell r="D81">
            <v>2</v>
          </cell>
          <cell r="E81">
            <v>0</v>
          </cell>
          <cell r="F81" t="str">
            <v>916531015893010750</v>
          </cell>
          <cell r="G81">
            <v>65314293857</v>
          </cell>
          <cell r="H81" t="str">
            <v>毛宗峰</v>
          </cell>
        </row>
        <row r="82">
          <cell r="C82" t="str">
            <v>新疆德沃信息技术服务有限责任公司</v>
          </cell>
          <cell r="D82">
            <v>1</v>
          </cell>
          <cell r="E82">
            <v>0</v>
          </cell>
          <cell r="F82" t="str">
            <v>91653101MA78RNWW2Y</v>
          </cell>
          <cell r="G82">
            <v>65650019407</v>
          </cell>
          <cell r="H82" t="str">
            <v>王浩</v>
          </cell>
        </row>
        <row r="83">
          <cell r="C83" t="str">
            <v>喀什爱疆农业科技有限责任公司</v>
          </cell>
          <cell r="D83">
            <v>1</v>
          </cell>
          <cell r="E83">
            <v>0</v>
          </cell>
          <cell r="F83" t="str">
            <v>91653101MA781NBQ83</v>
          </cell>
          <cell r="G83">
            <v>65313050154</v>
          </cell>
          <cell r="H83" t="str">
            <v>谢拥军</v>
          </cell>
        </row>
        <row r="84">
          <cell r="C84" t="str">
            <v>诚辉工程管理有限公司喀什分公司</v>
          </cell>
          <cell r="D84">
            <v>1</v>
          </cell>
          <cell r="E84">
            <v>0</v>
          </cell>
          <cell r="F84" t="str">
            <v>91653101MAC9N03J7H</v>
          </cell>
          <cell r="G84">
            <v>65313222111</v>
          </cell>
          <cell r="H84" t="str">
            <v>梁茹冰</v>
          </cell>
        </row>
        <row r="85">
          <cell r="C85" t="str">
            <v>新疆万物有金财税咨询有限公司</v>
          </cell>
          <cell r="D85">
            <v>3</v>
          </cell>
          <cell r="E85">
            <v>0</v>
          </cell>
          <cell r="F85" t="str">
            <v>91653101MA791JCE6X</v>
          </cell>
          <cell r="G85">
            <v>65313088701</v>
          </cell>
          <cell r="H85" t="str">
            <v>张春兰</v>
          </cell>
        </row>
        <row r="86">
          <cell r="C86" t="str">
            <v>喀什市升杰电子</v>
          </cell>
          <cell r="D86">
            <v>1</v>
          </cell>
          <cell r="E86">
            <v>0</v>
          </cell>
          <cell r="F86" t="str">
            <v>91653101781771675P</v>
          </cell>
          <cell r="G86">
            <v>65314290386</v>
          </cell>
          <cell r="H86" t="str">
            <v>安礼良</v>
          </cell>
        </row>
        <row r="87">
          <cell r="C87" t="str">
            <v>喀什日报印务有限责任公司</v>
          </cell>
          <cell r="D87">
            <v>8</v>
          </cell>
          <cell r="E87">
            <v>0</v>
          </cell>
          <cell r="F87" t="str">
            <v>91653101230002968N</v>
          </cell>
          <cell r="G87">
            <v>65314175664</v>
          </cell>
          <cell r="H87" t="str">
            <v>张国庆</v>
          </cell>
        </row>
        <row r="88">
          <cell r="C88" t="str">
            <v>喀什新雅印业有限公司</v>
          </cell>
          <cell r="D88">
            <v>2</v>
          </cell>
          <cell r="E88">
            <v>0</v>
          </cell>
          <cell r="F88" t="str">
            <v>916531017344476459</v>
          </cell>
          <cell r="G88">
            <v>65314280163</v>
          </cell>
          <cell r="H88" t="str">
            <v>杨玉芹</v>
          </cell>
        </row>
        <row r="89">
          <cell r="C89" t="str">
            <v>喀什市盛昊彩色印刷厂</v>
          </cell>
          <cell r="D89">
            <v>1</v>
          </cell>
          <cell r="E89">
            <v>0</v>
          </cell>
          <cell r="F89" t="str">
            <v>91653101MABRADBNXB</v>
          </cell>
          <cell r="G89">
            <v>65313065523</v>
          </cell>
          <cell r="H89" t="str">
            <v>肖莉娟</v>
          </cell>
        </row>
        <row r="90">
          <cell r="C90" t="str">
            <v>喀什新海腾电器有限公司</v>
          </cell>
          <cell r="D90">
            <v>2</v>
          </cell>
          <cell r="E90">
            <v>0</v>
          </cell>
          <cell r="F90" t="str">
            <v>91653101MA77WW964J</v>
          </cell>
          <cell r="G90">
            <v>65314290298</v>
          </cell>
          <cell r="H90" t="str">
            <v>王强</v>
          </cell>
        </row>
        <row r="91">
          <cell r="C91" t="str">
            <v>喀什海兴空调电器有限责任公司</v>
          </cell>
          <cell r="D91">
            <v>1</v>
          </cell>
          <cell r="E91">
            <v>0</v>
          </cell>
          <cell r="F91" t="str">
            <v>91653101729187236Q</v>
          </cell>
          <cell r="G91">
            <v>65315337025</v>
          </cell>
          <cell r="H91" t="str">
            <v>王强</v>
          </cell>
        </row>
        <row r="92">
          <cell r="C92" t="str">
            <v>新疆白明珠餐饮文化有限责任公司</v>
          </cell>
          <cell r="D92">
            <v>3</v>
          </cell>
          <cell r="E92">
            <v>0</v>
          </cell>
          <cell r="F92" t="str">
            <v>91653101MA78HL2Y8K</v>
          </cell>
          <cell r="G92">
            <v>65315333442</v>
          </cell>
          <cell r="H92" t="str">
            <v>司马依江·喀斯木</v>
          </cell>
        </row>
        <row r="93">
          <cell r="C93" t="str">
            <v>新疆嘉星生物科技有限公司</v>
          </cell>
          <cell r="D93">
            <v>1</v>
          </cell>
          <cell r="E93">
            <v>0</v>
          </cell>
          <cell r="F93" t="str">
            <v>91653101MA79LRA774</v>
          </cell>
          <cell r="G93">
            <v>65313106701</v>
          </cell>
          <cell r="H93" t="str">
            <v>毛宗兴</v>
          </cell>
        </row>
        <row r="94">
          <cell r="C94" t="str">
            <v>银源工程咨询有限公司喀什分公司</v>
          </cell>
          <cell r="D94">
            <v>1</v>
          </cell>
          <cell r="E94">
            <v>0</v>
          </cell>
          <cell r="F94" t="str">
            <v>91653101MACXM7UE3P</v>
          </cell>
          <cell r="G94">
            <v>65315313641</v>
          </cell>
          <cell r="H94" t="str">
            <v>薛金浩</v>
          </cell>
        </row>
        <row r="95">
          <cell r="C95" t="str">
            <v>喀什九艺通商贸有限公司</v>
          </cell>
          <cell r="D95">
            <v>2</v>
          </cell>
          <cell r="E95">
            <v>0</v>
          </cell>
          <cell r="F95" t="str">
            <v>91653101MA775PMA3H</v>
          </cell>
          <cell r="G95">
            <v>65314292933</v>
          </cell>
          <cell r="H95" t="str">
            <v>王艺霖</v>
          </cell>
        </row>
        <row r="96">
          <cell r="C96" t="str">
            <v>喀什富通佳德税务咨询有限公司</v>
          </cell>
          <cell r="D96">
            <v>2</v>
          </cell>
          <cell r="E96">
            <v>0</v>
          </cell>
          <cell r="F96" t="str">
            <v>91653101MA79119R47</v>
          </cell>
          <cell r="G96">
            <v>65313105202</v>
          </cell>
          <cell r="H96" t="str">
            <v>郭佳佳</v>
          </cell>
        </row>
        <row r="97">
          <cell r="C97" t="str">
            <v>新疆汇朋消防工程有限公司喀什分公司</v>
          </cell>
          <cell r="D97">
            <v>5</v>
          </cell>
          <cell r="E97">
            <v>2</v>
          </cell>
          <cell r="F97" t="str">
            <v>91653101MA78KKTB57</v>
          </cell>
          <cell r="G97">
            <v>65314297308</v>
          </cell>
          <cell r="H97" t="str">
            <v>唐培鑫</v>
          </cell>
        </row>
        <row r="98">
          <cell r="C98" t="str">
            <v>喀什领峰财务管理有限公司</v>
          </cell>
          <cell r="D98">
            <v>1</v>
          </cell>
          <cell r="E98">
            <v>0</v>
          </cell>
          <cell r="F98" t="str">
            <v>91653101MA7L3QD929</v>
          </cell>
          <cell r="G98">
            <v>65313050471</v>
          </cell>
          <cell r="H98" t="str">
            <v>黄丽宁</v>
          </cell>
        </row>
        <row r="99">
          <cell r="C99" t="str">
            <v>喀什华祥房地产开发有限公司</v>
          </cell>
          <cell r="D99">
            <v>3</v>
          </cell>
          <cell r="E99">
            <v>0</v>
          </cell>
          <cell r="F99" t="str">
            <v>91653101MA784F4U0A</v>
          </cell>
          <cell r="G99">
            <v>65314294248</v>
          </cell>
          <cell r="H99" t="str">
            <v>叶文成</v>
          </cell>
        </row>
        <row r="100">
          <cell r="C100" t="str">
            <v>喀什上上商贸有限公司</v>
          </cell>
          <cell r="D100">
            <v>1</v>
          </cell>
          <cell r="E100">
            <v>0</v>
          </cell>
          <cell r="F100" t="str">
            <v>916531015688750100</v>
          </cell>
          <cell r="G100">
            <v>65315309700</v>
          </cell>
          <cell r="H100" t="str">
            <v>彭迎春</v>
          </cell>
        </row>
        <row r="101">
          <cell r="C101" t="str">
            <v>喀什新航路商贸有限公司</v>
          </cell>
          <cell r="D101">
            <v>1</v>
          </cell>
          <cell r="E101">
            <v>0</v>
          </cell>
          <cell r="F101" t="str">
            <v>91653101MABXJ5F93J</v>
          </cell>
          <cell r="G101">
            <v>65313080403</v>
          </cell>
          <cell r="H101" t="str">
            <v>陈航锋</v>
          </cell>
        </row>
        <row r="102">
          <cell r="C102" t="str">
            <v>喀什得友装饰装修工程有限公司</v>
          </cell>
          <cell r="D102">
            <v>4</v>
          </cell>
          <cell r="E102">
            <v>2</v>
          </cell>
          <cell r="F102" t="str">
            <v>91653101MA78K77U55</v>
          </cell>
          <cell r="G102">
            <v>65314296161</v>
          </cell>
          <cell r="H102" t="str">
            <v>段肖伟</v>
          </cell>
        </row>
        <row r="103">
          <cell r="C103" t="str">
            <v>喀什久象商贸有限公司</v>
          </cell>
          <cell r="D103">
            <v>2</v>
          </cell>
          <cell r="E103">
            <v>0</v>
          </cell>
          <cell r="F103" t="str">
            <v>91653101MADDMLPGXE</v>
          </cell>
          <cell r="G103">
            <v>65315350484</v>
          </cell>
          <cell r="H103" t="str">
            <v>李跃</v>
          </cell>
        </row>
        <row r="104">
          <cell r="C104" t="str">
            <v>方舟安全管理新疆有限公司</v>
          </cell>
          <cell r="D104">
            <v>5</v>
          </cell>
          <cell r="E104">
            <v>1</v>
          </cell>
          <cell r="F104" t="str">
            <v>916531010853991790</v>
          </cell>
          <cell r="G104">
            <v>65314286394</v>
          </cell>
          <cell r="H104" t="str">
            <v>张玲</v>
          </cell>
        </row>
        <row r="105">
          <cell r="C105" t="str">
            <v>新疆南达投资有限公司装潢分公司</v>
          </cell>
          <cell r="D105">
            <v>1</v>
          </cell>
          <cell r="E105">
            <v>0</v>
          </cell>
          <cell r="F105" t="str">
            <v>916531007108247091</v>
          </cell>
          <cell r="G105">
            <v>65315309782</v>
          </cell>
          <cell r="H105" t="str">
            <v>林乐荣</v>
          </cell>
        </row>
        <row r="106">
          <cell r="C106" t="str">
            <v>新疆南达投资有限公司</v>
          </cell>
          <cell r="D106">
            <v>1</v>
          </cell>
          <cell r="E106">
            <v>0</v>
          </cell>
          <cell r="F106" t="str">
            <v>91653100230037124M</v>
          </cell>
          <cell r="G106">
            <v>65314280607</v>
          </cell>
          <cell r="H106" t="str">
            <v>林乐宣</v>
          </cell>
        </row>
        <row r="107">
          <cell r="C107" t="str">
            <v>喀什南达房地产开发有限公司</v>
          </cell>
          <cell r="D107">
            <v>1</v>
          </cell>
          <cell r="E107">
            <v>0</v>
          </cell>
          <cell r="F107" t="str">
            <v>9165310055648555XT</v>
          </cell>
          <cell r="G107">
            <v>65314281859</v>
          </cell>
          <cell r="H107" t="str">
            <v>林乐宣</v>
          </cell>
        </row>
        <row r="108">
          <cell r="C108" t="str">
            <v>喀什新恒基房产经纪有限公司</v>
          </cell>
          <cell r="D108">
            <v>4</v>
          </cell>
          <cell r="E108">
            <v>0</v>
          </cell>
          <cell r="F108" t="str">
            <v>91653101MA78T64H6U</v>
          </cell>
          <cell r="G108">
            <v>65314299283</v>
          </cell>
          <cell r="H108" t="str">
            <v>张立</v>
          </cell>
        </row>
        <row r="109">
          <cell r="C109" t="str">
            <v>喀什馨嘉物业服务有限公司</v>
          </cell>
          <cell r="D109">
            <v>3</v>
          </cell>
          <cell r="E109">
            <v>0</v>
          </cell>
          <cell r="F109" t="str">
            <v>91653101MACWCEAX57</v>
          </cell>
          <cell r="G109">
            <v>65315315481</v>
          </cell>
          <cell r="H109" t="str">
            <v>敖玉菊</v>
          </cell>
        </row>
        <row r="110">
          <cell r="C110" t="str">
            <v>新疆惠万嘉物业服务有限公司</v>
          </cell>
          <cell r="D110">
            <v>2</v>
          </cell>
          <cell r="E110">
            <v>0</v>
          </cell>
          <cell r="F110" t="str">
            <v>91653101MA78HRN934</v>
          </cell>
          <cell r="G110">
            <v>65314297878</v>
          </cell>
          <cell r="H110" t="str">
            <v>敬连文</v>
          </cell>
        </row>
        <row r="111">
          <cell r="C111" t="str">
            <v>新疆容合达咨询管理服务有限公司喀什分公司</v>
          </cell>
          <cell r="D111">
            <v>195</v>
          </cell>
          <cell r="E111">
            <v>1</v>
          </cell>
          <cell r="F111" t="str">
            <v>91659003MABKY8WR74</v>
          </cell>
          <cell r="G111">
            <v>65650021199</v>
          </cell>
          <cell r="H111" t="str">
            <v>张溶</v>
          </cell>
        </row>
        <row r="112">
          <cell r="C112" t="str">
            <v>喀什南达电子商务有限公司</v>
          </cell>
          <cell r="D112">
            <v>4</v>
          </cell>
          <cell r="E112">
            <v>0</v>
          </cell>
          <cell r="F112" t="str">
            <v>91653100MA77596W8T</v>
          </cell>
          <cell r="G112">
            <v>65314296703</v>
          </cell>
          <cell r="H112" t="str">
            <v>林勇</v>
          </cell>
        </row>
        <row r="113">
          <cell r="C113" t="str">
            <v>喀什迈福敦食品有限公司第十四分公司</v>
          </cell>
          <cell r="D113">
            <v>17</v>
          </cell>
          <cell r="E113">
            <v>0</v>
          </cell>
          <cell r="F113" t="str">
            <v>91653101MA7LCNHN3P</v>
          </cell>
          <cell r="G113">
            <v>65315382943</v>
          </cell>
          <cell r="H113" t="str">
            <v>林驰为</v>
          </cell>
        </row>
        <row r="114">
          <cell r="C114" t="str">
            <v>新疆泓宇双诚工程管理有限责任公司</v>
          </cell>
          <cell r="D114">
            <v>3</v>
          </cell>
          <cell r="E114">
            <v>0</v>
          </cell>
          <cell r="F114" t="str">
            <v>91653101MA785NLY9E</v>
          </cell>
          <cell r="G114">
            <v>65314291974</v>
          </cell>
          <cell r="H114" t="str">
            <v>曲建强</v>
          </cell>
        </row>
        <row r="115">
          <cell r="C115" t="str">
            <v>喀什辉浩建筑劳务有限公司</v>
          </cell>
          <cell r="D115">
            <v>1</v>
          </cell>
          <cell r="E115">
            <v>0</v>
          </cell>
          <cell r="F115" t="str">
            <v>91653101MACKBB9UX5</v>
          </cell>
          <cell r="G115">
            <v>65315310262</v>
          </cell>
          <cell r="H115" t="str">
            <v>钟兵</v>
          </cell>
        </row>
        <row r="116">
          <cell r="C116" t="str">
            <v>喀什全达商贸有限责任公司</v>
          </cell>
          <cell r="D116">
            <v>3</v>
          </cell>
          <cell r="E116">
            <v>0</v>
          </cell>
          <cell r="F116" t="str">
            <v>91653101757660035Y</v>
          </cell>
          <cell r="G116">
            <v>65314173317</v>
          </cell>
          <cell r="H116" t="str">
            <v>夏前芝</v>
          </cell>
        </row>
        <row r="117">
          <cell r="C117" t="str">
            <v>喀什折耳根财务咨询管理有限公司</v>
          </cell>
          <cell r="D117">
            <v>1</v>
          </cell>
          <cell r="E117">
            <v>0</v>
          </cell>
          <cell r="F117" t="str">
            <v>91653101MADENPCT0G</v>
          </cell>
          <cell r="G117">
            <v>65315348089</v>
          </cell>
          <cell r="H117" t="str">
            <v>田发平</v>
          </cell>
        </row>
        <row r="118">
          <cell r="C118" t="str">
            <v>喀什忠成物业服务有限公司</v>
          </cell>
          <cell r="D118">
            <v>2</v>
          </cell>
          <cell r="E118">
            <v>0</v>
          </cell>
          <cell r="F118" t="str">
            <v>916531010655314434</v>
          </cell>
          <cell r="G118">
            <v>65314295492</v>
          </cell>
          <cell r="H118" t="str">
            <v>汤俊虎</v>
          </cell>
        </row>
        <row r="119">
          <cell r="C119" t="str">
            <v>新疆骏晔物业服务有限公司</v>
          </cell>
          <cell r="D119">
            <v>10</v>
          </cell>
          <cell r="E119">
            <v>0</v>
          </cell>
          <cell r="F119" t="str">
            <v>91653101MA78CLYH55</v>
          </cell>
          <cell r="G119">
            <v>65314295287</v>
          </cell>
          <cell r="H119" t="str">
            <v>潘东</v>
          </cell>
        </row>
        <row r="120">
          <cell r="C120" t="str">
            <v>喀什市食韵餐饮服务有限公司</v>
          </cell>
          <cell r="D120">
            <v>5</v>
          </cell>
          <cell r="E120">
            <v>0</v>
          </cell>
          <cell r="F120" t="str">
            <v>91653101MA7F2JXF90</v>
          </cell>
          <cell r="G120">
            <v>65313052613</v>
          </cell>
          <cell r="H120" t="str">
            <v>刘军</v>
          </cell>
        </row>
        <row r="121">
          <cell r="C121" t="str">
            <v>东营富正物业服务有限公司喀什分公司</v>
          </cell>
          <cell r="D121">
            <v>1</v>
          </cell>
          <cell r="E121">
            <v>0</v>
          </cell>
          <cell r="F121" t="str">
            <v>91653101MAD997M31R</v>
          </cell>
          <cell r="G121">
            <v>65315339240</v>
          </cell>
          <cell r="H121" t="str">
            <v>潘东</v>
          </cell>
        </row>
        <row r="122">
          <cell r="C122" t="str">
            <v>喀什市百援精养汽车服务有限公司</v>
          </cell>
          <cell r="D122">
            <v>2</v>
          </cell>
          <cell r="E122">
            <v>0</v>
          </cell>
          <cell r="F122" t="str">
            <v>91653101MAD997M31R</v>
          </cell>
          <cell r="G122">
            <v>65314298701</v>
          </cell>
          <cell r="H122" t="str">
            <v>杨天雄</v>
          </cell>
        </row>
        <row r="123">
          <cell r="C123" t="str">
            <v>喀什三友伟业汽车维修服务有限公司</v>
          </cell>
          <cell r="D123">
            <v>4</v>
          </cell>
          <cell r="E123">
            <v>0</v>
          </cell>
          <cell r="F123" t="str">
            <v>916531015991932824</v>
          </cell>
          <cell r="G123">
            <v>65314286043</v>
          </cell>
          <cell r="H123" t="str">
            <v>卢梅</v>
          </cell>
        </row>
        <row r="124">
          <cell r="C124" t="str">
            <v>喀什城建投资集团有限公司</v>
          </cell>
          <cell r="D124">
            <v>2</v>
          </cell>
          <cell r="E124">
            <v>0</v>
          </cell>
          <cell r="F124" t="str">
            <v>91653100748673483P</v>
          </cell>
          <cell r="G124">
            <v>65314270324</v>
          </cell>
          <cell r="H124" t="str">
            <v>韩超</v>
          </cell>
        </row>
        <row r="125">
          <cell r="C125" t="str">
            <v>新疆好兽医生物科技有限公司</v>
          </cell>
          <cell r="D125">
            <v>5</v>
          </cell>
          <cell r="E125">
            <v>1</v>
          </cell>
          <cell r="F125" t="str">
            <v>91653101MA781YDU3U</v>
          </cell>
          <cell r="G125">
            <v>65314292704</v>
          </cell>
          <cell r="H125" t="str">
            <v>张平</v>
          </cell>
        </row>
        <row r="126">
          <cell r="C126" t="str">
            <v>新疆万开医疗科技有限公司</v>
          </cell>
          <cell r="D126">
            <v>3</v>
          </cell>
          <cell r="E126">
            <v>0</v>
          </cell>
          <cell r="F126" t="str">
            <v>91653101MA794H6M4W</v>
          </cell>
          <cell r="G126">
            <v>65650018957</v>
          </cell>
          <cell r="H126" t="str">
            <v>汤辰伟</v>
          </cell>
        </row>
        <row r="127">
          <cell r="C127" t="str">
            <v>喀什康佰家药品有限公司</v>
          </cell>
          <cell r="D127">
            <v>1</v>
          </cell>
          <cell r="E127">
            <v>0</v>
          </cell>
          <cell r="F127" t="str">
            <v>91653101MAD0Q86C0Y</v>
          </cell>
          <cell r="G127">
            <v>65315323854</v>
          </cell>
          <cell r="H127" t="str">
            <v>段睿贞</v>
          </cell>
        </row>
        <row r="128">
          <cell r="C128" t="str">
            <v>新疆麦德信药业有限公司喀什六分店</v>
          </cell>
          <cell r="D128">
            <v>2</v>
          </cell>
          <cell r="E128">
            <v>0</v>
          </cell>
          <cell r="F128" t="str">
            <v>91653101MA789CBD54</v>
          </cell>
          <cell r="G128">
            <v>65313081010</v>
          </cell>
          <cell r="H128" t="str">
            <v>李高涛</v>
          </cell>
        </row>
        <row r="129">
          <cell r="C129" t="str">
            <v>喀什鑫鼎睿智能科技有限公司</v>
          </cell>
          <cell r="D129">
            <v>1</v>
          </cell>
          <cell r="E129">
            <v>0</v>
          </cell>
          <cell r="F129" t="str">
            <v>91653101MA78Q0DB1E</v>
          </cell>
          <cell r="G129">
            <v>65314297280</v>
          </cell>
          <cell r="H129" t="str">
            <v>张艳</v>
          </cell>
        </row>
        <row r="130">
          <cell r="C130" t="str">
            <v>新疆腾昌网络科技有限公司</v>
          </cell>
          <cell r="D130">
            <v>5</v>
          </cell>
          <cell r="E130">
            <v>0</v>
          </cell>
          <cell r="F130" t="str">
            <v>91653101MA775FU72K</v>
          </cell>
          <cell r="G130">
            <v>65314290086</v>
          </cell>
          <cell r="H130" t="str">
            <v>桑江林</v>
          </cell>
        </row>
        <row r="131">
          <cell r="C131" t="str">
            <v>喀什奥润建设工程有限责任公司</v>
          </cell>
          <cell r="D131">
            <v>3</v>
          </cell>
          <cell r="E131">
            <v>0</v>
          </cell>
          <cell r="F131" t="str">
            <v>91653101MA7G0UQ362</v>
          </cell>
          <cell r="G131">
            <v>65313045010</v>
          </cell>
          <cell r="H131" t="str">
            <v>李鸣</v>
          </cell>
        </row>
        <row r="132">
          <cell r="C132" t="str">
            <v>喀什海天机动车驾驶培训学校（有限责任公司）</v>
          </cell>
          <cell r="D132">
            <v>3</v>
          </cell>
          <cell r="E132">
            <v>0</v>
          </cell>
          <cell r="F132" t="str">
            <v>91653121787615825X</v>
          </cell>
          <cell r="G132">
            <v>65314284233</v>
          </cell>
          <cell r="H132" t="str">
            <v>孙思</v>
          </cell>
        </row>
        <row r="133">
          <cell r="C133" t="str">
            <v>喀什市聚安机动车驾驶考试服务有限责任公司第一分公司</v>
          </cell>
          <cell r="D133">
            <v>12</v>
          </cell>
          <cell r="E133">
            <v>0</v>
          </cell>
          <cell r="F133" t="str">
            <v>91653101MA7J25Y24J</v>
          </cell>
          <cell r="G133">
            <v>65315308511</v>
          </cell>
          <cell r="H133" t="str">
            <v>王兴华</v>
          </cell>
        </row>
        <row r="134">
          <cell r="C134" t="str">
            <v>喀什海永汽车销售服务有限责任公司</v>
          </cell>
          <cell r="D134">
            <v>2</v>
          </cell>
          <cell r="E134">
            <v>0</v>
          </cell>
          <cell r="F134" t="str">
            <v>91653101MA7ACAQ66P</v>
          </cell>
          <cell r="G134">
            <v>65314298561</v>
          </cell>
          <cell r="H134" t="str">
            <v>张平</v>
          </cell>
        </row>
        <row r="135">
          <cell r="C135" t="str">
            <v>喀什海天机动车驾驶培训学校（有限责任公司）第一分公司</v>
          </cell>
          <cell r="D135">
            <v>4</v>
          </cell>
          <cell r="E135">
            <v>0</v>
          </cell>
          <cell r="F135" t="str">
            <v>91653101MA77Y1MF7M</v>
          </cell>
          <cell r="G135">
            <v>65314291189</v>
          </cell>
          <cell r="H135" t="str">
            <v>闫冬</v>
          </cell>
        </row>
        <row r="136">
          <cell r="C136" t="str">
            <v>喀什海天机动车驾驶培训学校(有限责任公司)喀什市第二分公司</v>
          </cell>
          <cell r="D136">
            <v>1</v>
          </cell>
          <cell r="E136">
            <v>0</v>
          </cell>
          <cell r="F136" t="str">
            <v>91653101MA78X1U43T</v>
          </cell>
          <cell r="G136">
            <v>65315308514</v>
          </cell>
          <cell r="H136" t="str">
            <v>陈欢</v>
          </cell>
        </row>
        <row r="137">
          <cell r="C137" t="str">
            <v>喀什市聚安机动车驾驶考试服务有限责任公司</v>
          </cell>
          <cell r="D137">
            <v>10</v>
          </cell>
          <cell r="E137">
            <v>0</v>
          </cell>
          <cell r="F137" t="str">
            <v>91653101MA785WGH20</v>
          </cell>
          <cell r="G137">
            <v>65314299578</v>
          </cell>
          <cell r="H137" t="str">
            <v>韩文礼</v>
          </cell>
        </row>
        <row r="138">
          <cell r="C138" t="str">
            <v>喀什永安机动车驾驶员培训有限责任公司</v>
          </cell>
          <cell r="D138">
            <v>1</v>
          </cell>
          <cell r="E138">
            <v>0</v>
          </cell>
          <cell r="F138" t="str">
            <v>91653101358094814L</v>
          </cell>
          <cell r="G138">
            <v>65314296846</v>
          </cell>
          <cell r="H138" t="str">
            <v>柴雄</v>
          </cell>
        </row>
        <row r="139">
          <cell r="C139" t="str">
            <v>新疆嘉功口腔医疗有限公司</v>
          </cell>
          <cell r="D139">
            <v>1</v>
          </cell>
          <cell r="E139">
            <v>0</v>
          </cell>
          <cell r="F139" t="str">
            <v>91653101MACYFHW608</v>
          </cell>
          <cell r="G139">
            <v>65315348564</v>
          </cell>
          <cell r="H139" t="str">
            <v>买买提依明·阿孜</v>
          </cell>
        </row>
        <row r="140">
          <cell r="C140" t="str">
            <v>喀什市热诚口腔医疗有限公司</v>
          </cell>
          <cell r="D140">
            <v>1</v>
          </cell>
          <cell r="E140">
            <v>0</v>
          </cell>
          <cell r="F140" t="str">
            <v>91653101MABNAK5766</v>
          </cell>
          <cell r="G140">
            <v>65313057358</v>
          </cell>
          <cell r="H140" t="str">
            <v>卡斯木·库尔班</v>
          </cell>
        </row>
        <row r="141">
          <cell r="C141" t="str">
            <v>新疆樱桃国际物流有限公司</v>
          </cell>
          <cell r="D141">
            <v>7</v>
          </cell>
          <cell r="E141">
            <v>0</v>
          </cell>
          <cell r="F141" t="str">
            <v>91653101MA77U8BE64</v>
          </cell>
          <cell r="G141">
            <v>65314290619</v>
          </cell>
          <cell r="H141" t="str">
            <v>艾力亚森·伊敏</v>
          </cell>
        </row>
        <row r="142">
          <cell r="C142" t="str">
            <v>喀什恒正信项目管理有限公司</v>
          </cell>
          <cell r="D142">
            <v>3</v>
          </cell>
          <cell r="E142">
            <v>0</v>
          </cell>
          <cell r="F142" t="str">
            <v>9165310172239286XJ</v>
          </cell>
          <cell r="G142">
            <v>65314172047</v>
          </cell>
          <cell r="H142" t="str">
            <v>陈鹏宇</v>
          </cell>
        </row>
        <row r="143">
          <cell r="C143" t="str">
            <v>喀什城乡建设投资有限责任公司</v>
          </cell>
          <cell r="D143">
            <v>2</v>
          </cell>
          <cell r="E143">
            <v>0</v>
          </cell>
          <cell r="F143" t="str">
            <v>91653101MA79FLAT80</v>
          </cell>
          <cell r="G143">
            <v>65650021350</v>
          </cell>
          <cell r="H143" t="str">
            <v>毕磊</v>
          </cell>
        </row>
        <row r="144">
          <cell r="C144" t="str">
            <v>喀什华亿工程项目管理有限公司</v>
          </cell>
          <cell r="D144">
            <v>3</v>
          </cell>
          <cell r="E144">
            <v>0</v>
          </cell>
          <cell r="F144" t="str">
            <v>91653101MA791L4C4N</v>
          </cell>
          <cell r="G144">
            <v>65650018988</v>
          </cell>
          <cell r="H144" t="str">
            <v>裴美玉</v>
          </cell>
        </row>
        <row r="145">
          <cell r="C145" t="str">
            <v>喀什建设质量检测有限公司</v>
          </cell>
          <cell r="D145">
            <v>2</v>
          </cell>
          <cell r="E145">
            <v>0</v>
          </cell>
          <cell r="F145" t="str">
            <v>916531017611181772</v>
          </cell>
          <cell r="G145">
            <v>65314172727</v>
          </cell>
          <cell r="H145" t="str">
            <v>桂志刚</v>
          </cell>
        </row>
        <row r="146">
          <cell r="C146" t="str">
            <v>新疆玖晟禾企业管理有限公司</v>
          </cell>
          <cell r="D146">
            <v>2</v>
          </cell>
          <cell r="E146">
            <v>0</v>
          </cell>
          <cell r="F146" t="str">
            <v>91653101MAD0YQWP5Q</v>
          </cell>
          <cell r="G146">
            <v>65315333058</v>
          </cell>
          <cell r="H146" t="str">
            <v>杨旭东</v>
          </cell>
        </row>
        <row r="147">
          <cell r="C147" t="str">
            <v>喀什鱼米禾家餐饮管理有限公司</v>
          </cell>
          <cell r="D147">
            <v>1</v>
          </cell>
          <cell r="E147">
            <v>0</v>
          </cell>
          <cell r="F147" t="str">
            <v>91653101MA7MBN5Y2K</v>
          </cell>
          <cell r="G147">
            <v>65315333076</v>
          </cell>
          <cell r="H147" t="str">
            <v>徐明</v>
          </cell>
        </row>
        <row r="148">
          <cell r="C148" t="str">
            <v>喀什宇晟项目管理咨询有限责任公司</v>
          </cell>
          <cell r="D148">
            <v>5</v>
          </cell>
          <cell r="E148">
            <v>0</v>
          </cell>
          <cell r="F148" t="str">
            <v>91653101MA786C7H6D</v>
          </cell>
          <cell r="G148">
            <v>65314292346</v>
          </cell>
          <cell r="H148" t="str">
            <v>刘嘉麟</v>
          </cell>
        </row>
        <row r="149">
          <cell r="C149" t="str">
            <v>喀什锦源水利水电工程有限责任公司</v>
          </cell>
          <cell r="D149">
            <v>2</v>
          </cell>
          <cell r="E149">
            <v>2</v>
          </cell>
          <cell r="F149" t="str">
            <v>91653101MA77XPYE5Q</v>
          </cell>
          <cell r="G149">
            <v>65314291875</v>
          </cell>
          <cell r="H149" t="str">
            <v>崔新风</v>
          </cell>
        </row>
        <row r="150">
          <cell r="C150" t="str">
            <v>新疆兴宇天成勘测规划有限公司喀什分公司</v>
          </cell>
          <cell r="D150">
            <v>2</v>
          </cell>
          <cell r="E150">
            <v>2</v>
          </cell>
          <cell r="F150" t="str">
            <v>91653101057733045H</v>
          </cell>
          <cell r="G150">
            <v>65314291906</v>
          </cell>
          <cell r="H150" t="str">
            <v>张自波</v>
          </cell>
        </row>
        <row r="151">
          <cell r="C151" t="str">
            <v>喀什冠卓财务管理咨询有限公司</v>
          </cell>
          <cell r="D151">
            <v>2</v>
          </cell>
          <cell r="E151">
            <v>0</v>
          </cell>
          <cell r="F151" t="str">
            <v>91653101MA79FW584E</v>
          </cell>
          <cell r="G151">
            <v>65650020674</v>
          </cell>
          <cell r="H151" t="str">
            <v>王聪</v>
          </cell>
        </row>
        <row r="152">
          <cell r="C152" t="str">
            <v>新疆正源建筑劳务有限公司</v>
          </cell>
          <cell r="D152">
            <v>2</v>
          </cell>
          <cell r="E152">
            <v>0</v>
          </cell>
          <cell r="F152" t="str">
            <v>91653101MA7MHDLNXH</v>
          </cell>
          <cell r="G152">
            <v>65313086056</v>
          </cell>
          <cell r="H152" t="str">
            <v>张香好</v>
          </cell>
        </row>
        <row r="153">
          <cell r="C153" t="str">
            <v>喀什通恒物业服务有限公司</v>
          </cell>
          <cell r="D153">
            <v>5</v>
          </cell>
          <cell r="E153">
            <v>0</v>
          </cell>
          <cell r="F153" t="str">
            <v>91653101MA78TAYP39</v>
          </cell>
          <cell r="G153">
            <v>65313095927</v>
          </cell>
          <cell r="H153" t="str">
            <v>库尔班江·亚米古尔</v>
          </cell>
        </row>
        <row r="154">
          <cell r="C154" t="str">
            <v>喀什永华电子有限责任公司</v>
          </cell>
          <cell r="D154">
            <v>8</v>
          </cell>
          <cell r="E154">
            <v>0</v>
          </cell>
          <cell r="F154" t="str">
            <v>91653101781781769G</v>
          </cell>
          <cell r="G154">
            <v>65314173369</v>
          </cell>
          <cell r="H154" t="str">
            <v>李宪鹏</v>
          </cell>
        </row>
        <row r="155">
          <cell r="C155" t="str">
            <v>喀什鸿伟税务师事务所有限公司</v>
          </cell>
          <cell r="D155">
            <v>1</v>
          </cell>
          <cell r="E155">
            <v>1</v>
          </cell>
          <cell r="F155" t="str">
            <v>91653101MABQPDE44E</v>
          </cell>
          <cell r="G155">
            <v>65313057373</v>
          </cell>
          <cell r="H155" t="str">
            <v>唐伟</v>
          </cell>
        </row>
        <row r="156">
          <cell r="C156" t="str">
            <v>喀什万城运输有限公司</v>
          </cell>
          <cell r="D156">
            <v>4</v>
          </cell>
          <cell r="E156">
            <v>0</v>
          </cell>
          <cell r="F156" t="str">
            <v>91653101MA78WTHGXU</v>
          </cell>
          <cell r="G156">
            <v>65314300468</v>
          </cell>
          <cell r="H156" t="str">
            <v>杜钊洋</v>
          </cell>
        </row>
        <row r="157">
          <cell r="C157" t="str">
            <v>喀什中润广告传媒有限公司</v>
          </cell>
          <cell r="D157">
            <v>7</v>
          </cell>
          <cell r="E157">
            <v>0</v>
          </cell>
          <cell r="F157" t="str">
            <v>91653101697824631L</v>
          </cell>
          <cell r="G157">
            <v>65314289979</v>
          </cell>
          <cell r="H157" t="str">
            <v>罗杰</v>
          </cell>
        </row>
        <row r="158">
          <cell r="C158" t="str">
            <v>新疆悦宏丰盛贸易有限公司</v>
          </cell>
          <cell r="D158">
            <v>1</v>
          </cell>
          <cell r="E158">
            <v>0</v>
          </cell>
          <cell r="F158" t="str">
            <v>91653101MAD0LCTX26</v>
          </cell>
          <cell r="G158">
            <v>65315351921</v>
          </cell>
          <cell r="H158" t="str">
            <v>罗振华</v>
          </cell>
        </row>
        <row r="159">
          <cell r="C159" t="str">
            <v>喀什搜房房天下房产经纪有限公司</v>
          </cell>
          <cell r="D159">
            <v>5</v>
          </cell>
          <cell r="E159">
            <v>0</v>
          </cell>
          <cell r="F159" t="str">
            <v>91653101MA7772FU0F</v>
          </cell>
          <cell r="G159">
            <v>65650022594</v>
          </cell>
          <cell r="H159" t="str">
            <v>罗杰</v>
          </cell>
        </row>
        <row r="160">
          <cell r="C160" t="str">
            <v>新疆建达工程项目管理有限公司</v>
          </cell>
          <cell r="D160">
            <v>1</v>
          </cell>
          <cell r="E160">
            <v>0</v>
          </cell>
          <cell r="F160" t="str">
            <v>91653101MA77746G4U</v>
          </cell>
          <cell r="G160">
            <v>65314286343</v>
          </cell>
          <cell r="H160" t="str">
            <v>郑蓓明</v>
          </cell>
        </row>
        <row r="161">
          <cell r="C161" t="str">
            <v>河南恒基时代建设管理有限公司新疆分公司</v>
          </cell>
          <cell r="D161">
            <v>1</v>
          </cell>
          <cell r="E161">
            <v>0</v>
          </cell>
          <cell r="F161" t="str">
            <v>91653101MA79LM272A</v>
          </cell>
          <cell r="G161">
            <v>65315309681</v>
          </cell>
          <cell r="H161" t="str">
            <v>朱传连</v>
          </cell>
        </row>
        <row r="162">
          <cell r="C162" t="str">
            <v>喀什协和春天商务有限公司</v>
          </cell>
          <cell r="D162">
            <v>15</v>
          </cell>
          <cell r="E162">
            <v>0</v>
          </cell>
          <cell r="F162" t="str">
            <v>91653101789859460A</v>
          </cell>
          <cell r="G162">
            <v>65314289977</v>
          </cell>
          <cell r="H162" t="str">
            <v>罗开强</v>
          </cell>
        </row>
        <row r="163">
          <cell r="C163" t="str">
            <v>喀什丝路之家餐饮管理有限公司</v>
          </cell>
          <cell r="D163">
            <v>6</v>
          </cell>
          <cell r="E163">
            <v>0</v>
          </cell>
          <cell r="F163" t="str">
            <v>91653101MABM63PW96</v>
          </cell>
          <cell r="G163">
            <v>65313083151</v>
          </cell>
          <cell r="H163" t="str">
            <v>徐朋飞</v>
          </cell>
        </row>
        <row r="164">
          <cell r="C164" t="str">
            <v>喀什市努而慷餐饮服务有限责任公司</v>
          </cell>
          <cell r="D164">
            <v>1</v>
          </cell>
          <cell r="E164">
            <v>0</v>
          </cell>
          <cell r="F164" t="str">
            <v>91653101MAD4WN7P0E</v>
          </cell>
          <cell r="G164">
            <v>65315358046</v>
          </cell>
          <cell r="H164" t="str">
            <v>克热木江·约麦尔江</v>
          </cell>
        </row>
        <row r="165">
          <cell r="C165" t="str">
            <v>喀什嘉铭物业服务有限公司</v>
          </cell>
          <cell r="D165">
            <v>7</v>
          </cell>
          <cell r="E165">
            <v>0</v>
          </cell>
          <cell r="F165" t="str">
            <v>91653101MA77YFWN4G</v>
          </cell>
          <cell r="G165">
            <v>65314292129</v>
          </cell>
          <cell r="H165" t="str">
            <v>徐朋飞</v>
          </cell>
        </row>
        <row r="166">
          <cell r="C166" t="str">
            <v>喀什葛尔酒业有限责任公司</v>
          </cell>
          <cell r="D166">
            <v>3</v>
          </cell>
          <cell r="E166">
            <v>0</v>
          </cell>
          <cell r="F166" t="str">
            <v>91653101MA7929HK53</v>
          </cell>
          <cell r="G166">
            <v>65313057862</v>
          </cell>
          <cell r="H166" t="str">
            <v>吕居鸿</v>
          </cell>
        </row>
        <row r="167">
          <cell r="C167" t="str">
            <v>喀什新村物业服务有限公司</v>
          </cell>
          <cell r="D167">
            <v>2</v>
          </cell>
          <cell r="E167">
            <v>0</v>
          </cell>
          <cell r="F167" t="str">
            <v>9165310157254939XX</v>
          </cell>
          <cell r="G167">
            <v>65314283988</v>
          </cell>
          <cell r="H167" t="str">
            <v>徐从辉</v>
          </cell>
        </row>
        <row r="168">
          <cell r="C168" t="str">
            <v>喀什友信财务咨询有限公司</v>
          </cell>
          <cell r="D168">
            <v>3</v>
          </cell>
          <cell r="E168">
            <v>0</v>
          </cell>
          <cell r="F168" t="str">
            <v>91653101MACJ3QLC57</v>
          </cell>
          <cell r="G168">
            <v>65313221698</v>
          </cell>
          <cell r="H168" t="str">
            <v>张静</v>
          </cell>
        </row>
        <row r="169">
          <cell r="C169" t="str">
            <v>喀什宏翔志远通讯设备有限公司</v>
          </cell>
          <cell r="D169">
            <v>3</v>
          </cell>
          <cell r="E169">
            <v>0</v>
          </cell>
          <cell r="F169" t="str">
            <v>91653101MA78ERN89E</v>
          </cell>
          <cell r="G169">
            <v>65313115528</v>
          </cell>
          <cell r="H169" t="str">
            <v>倪泽志</v>
          </cell>
        </row>
        <row r="170">
          <cell r="C170" t="str">
            <v>新疆隆祥万泰商贸有限公司</v>
          </cell>
          <cell r="D170">
            <v>2</v>
          </cell>
          <cell r="E170">
            <v>0</v>
          </cell>
          <cell r="F170" t="str">
            <v>91653101MABWYP8X0J</v>
          </cell>
          <cell r="G170">
            <v>65315332920</v>
          </cell>
          <cell r="H170" t="str">
            <v>雷丽琴</v>
          </cell>
        </row>
        <row r="171">
          <cell r="C171" t="str">
            <v>新疆众可丰农业发展股份公司</v>
          </cell>
          <cell r="D171">
            <v>2</v>
          </cell>
          <cell r="E171">
            <v>0</v>
          </cell>
          <cell r="F171" t="str">
            <v>91653100MACUDR7807</v>
          </cell>
          <cell r="G171">
            <v>65315316510</v>
          </cell>
          <cell r="H171" t="str">
            <v>王海涛</v>
          </cell>
        </row>
        <row r="172">
          <cell r="C172" t="str">
            <v>新疆祥安消防科技有限公司</v>
          </cell>
          <cell r="D172">
            <v>1</v>
          </cell>
          <cell r="E172">
            <v>0</v>
          </cell>
          <cell r="F172" t="str">
            <v>91653101MA79508M6B</v>
          </cell>
          <cell r="G172">
            <v>65650009601</v>
          </cell>
          <cell r="H172" t="str">
            <v>唐圣茗</v>
          </cell>
        </row>
        <row r="173">
          <cell r="C173" t="str">
            <v>新疆盼达国际贸易有限公司</v>
          </cell>
          <cell r="D173">
            <v>2</v>
          </cell>
          <cell r="E173">
            <v>0</v>
          </cell>
          <cell r="F173" t="str">
            <v>91653101MA78RHP50G</v>
          </cell>
          <cell r="G173">
            <v>65650014640</v>
          </cell>
          <cell r="H173" t="str">
            <v>朱斐冉</v>
          </cell>
        </row>
        <row r="174">
          <cell r="C174" t="str">
            <v>喀什上善若水商贸有限责任公司</v>
          </cell>
          <cell r="D174">
            <v>1</v>
          </cell>
          <cell r="E174">
            <v>0</v>
          </cell>
          <cell r="F174" t="str">
            <v>91653101MA7770JY3E</v>
          </cell>
          <cell r="G174">
            <v>65650015878</v>
          </cell>
          <cell r="H174" t="str">
            <v>杨庆丰</v>
          </cell>
        </row>
        <row r="175">
          <cell r="C175" t="str">
            <v>喀什献华公路养护服务有限公司</v>
          </cell>
          <cell r="D175">
            <v>3</v>
          </cell>
          <cell r="E175">
            <v>1</v>
          </cell>
          <cell r="F175" t="str">
            <v>91653101MA78QWEEX8</v>
          </cell>
          <cell r="G175">
            <v>65315336826</v>
          </cell>
          <cell r="H175" t="str">
            <v>冯玉海</v>
          </cell>
        </row>
        <row r="176">
          <cell r="C176" t="str">
            <v>喀什锐鑫企业管理有限公司</v>
          </cell>
          <cell r="D176">
            <v>2</v>
          </cell>
          <cell r="E176">
            <v>1</v>
          </cell>
          <cell r="F176" t="str">
            <v>91653101MA791RH05B</v>
          </cell>
          <cell r="G176">
            <v>65315336543</v>
          </cell>
          <cell r="H176" t="str">
            <v>刘恭银</v>
          </cell>
        </row>
        <row r="177">
          <cell r="C177" t="str">
            <v>喀什工投物流有限公司</v>
          </cell>
          <cell r="D177">
            <v>2</v>
          </cell>
          <cell r="E177">
            <v>0</v>
          </cell>
          <cell r="F177" t="str">
            <v>91653101MA79KGC74D</v>
          </cell>
          <cell r="G177">
            <v>6565025651</v>
          </cell>
          <cell r="H177" t="str">
            <v>张阿挺</v>
          </cell>
        </row>
        <row r="178">
          <cell r="C178" t="str">
            <v>喀什商贸物流（集团）有限责任公司</v>
          </cell>
          <cell r="D178">
            <v>3</v>
          </cell>
          <cell r="E178">
            <v>0</v>
          </cell>
          <cell r="F178" t="str">
            <v>91653101MA79FLBL9J</v>
          </cell>
          <cell r="G178">
            <v>65650020587</v>
          </cell>
          <cell r="H178" t="str">
            <v>张阿挺</v>
          </cell>
        </row>
        <row r="179">
          <cell r="C179" t="str">
            <v>喀什祺升商贸有限公司</v>
          </cell>
          <cell r="D179">
            <v>2</v>
          </cell>
          <cell r="E179">
            <v>0</v>
          </cell>
          <cell r="F179" t="str">
            <v>91653101MA776BLX2D</v>
          </cell>
          <cell r="G179">
            <v>65314286254</v>
          </cell>
          <cell r="H179" t="str">
            <v>李斌</v>
          </cell>
        </row>
        <row r="180">
          <cell r="C180" t="str">
            <v>喀什市慧安鑫财务咨询服务有限公司</v>
          </cell>
          <cell r="D180">
            <v>5</v>
          </cell>
          <cell r="E180">
            <v>0</v>
          </cell>
          <cell r="F180" t="str">
            <v>91653101MABQUYQH15</v>
          </cell>
          <cell r="G180">
            <v>65313086053</v>
          </cell>
          <cell r="H180" t="str">
            <v>刘维</v>
          </cell>
        </row>
        <row r="181">
          <cell r="C181" t="str">
            <v>新疆泽安智能科技有限公司</v>
          </cell>
          <cell r="D181">
            <v>1</v>
          </cell>
          <cell r="E181">
            <v>0</v>
          </cell>
          <cell r="F181" t="str">
            <v>91653101MADQJ9PE6T</v>
          </cell>
          <cell r="G181">
            <v>65315370815</v>
          </cell>
          <cell r="H181" t="str">
            <v>马三虎</v>
          </cell>
        </row>
        <row r="182">
          <cell r="C182" t="str">
            <v>喀什环通旧机动车交易市场有限公司</v>
          </cell>
          <cell r="D182">
            <v>2</v>
          </cell>
          <cell r="E182">
            <v>1</v>
          </cell>
          <cell r="F182" t="str">
            <v>91653101763786822Q</v>
          </cell>
          <cell r="G182">
            <v>65314292132</v>
          </cell>
          <cell r="H182" t="str">
            <v>王煦婷</v>
          </cell>
        </row>
        <row r="183">
          <cell r="C183" t="str">
            <v>喀什福桥建材有限公司</v>
          </cell>
          <cell r="D183">
            <v>1</v>
          </cell>
          <cell r="E183">
            <v>0</v>
          </cell>
          <cell r="F183" t="str">
            <v>91653101MACPP7MFX7</v>
          </cell>
          <cell r="G183">
            <v>65313229164</v>
          </cell>
          <cell r="H183" t="str">
            <v>阿迪力·玉苏普</v>
          </cell>
        </row>
        <row r="184">
          <cell r="C184" t="str">
            <v>新疆金草地畜牧科技服务有限公司</v>
          </cell>
          <cell r="D184">
            <v>1</v>
          </cell>
          <cell r="E184">
            <v>0</v>
          </cell>
          <cell r="F184" t="str">
            <v>91653101MA7MBH364H</v>
          </cell>
          <cell r="G184">
            <v>65313082277</v>
          </cell>
          <cell r="H184" t="str">
            <v>吐逊姑·居买</v>
          </cell>
        </row>
        <row r="185">
          <cell r="C185" t="str">
            <v>新疆海王麦德信医药连锁有限责任公司喀什五分店</v>
          </cell>
          <cell r="D185">
            <v>2</v>
          </cell>
          <cell r="E185">
            <v>0</v>
          </cell>
          <cell r="F185" t="str">
            <v>91653101MA78WKEB5Q</v>
          </cell>
          <cell r="G185">
            <v>65313081881</v>
          </cell>
          <cell r="H185" t="str">
            <v>买吾兰·木合太尔</v>
          </cell>
        </row>
        <row r="186">
          <cell r="C186" t="str">
            <v>喀什市奥乐康大药房</v>
          </cell>
          <cell r="D186">
            <v>1</v>
          </cell>
          <cell r="E186">
            <v>0</v>
          </cell>
          <cell r="F186" t="str">
            <v>91653101MACFR64Q46</v>
          </cell>
          <cell r="G186">
            <v>65313223131</v>
          </cell>
          <cell r="H186" t="str">
            <v>买吾兰·木合太尔</v>
          </cell>
        </row>
        <row r="187">
          <cell r="C187" t="str">
            <v>新疆远方亿丰石油制品有限公司</v>
          </cell>
          <cell r="D187">
            <v>1</v>
          </cell>
          <cell r="E187">
            <v>0</v>
          </cell>
          <cell r="F187" t="str">
            <v>91653100MA7756X694</v>
          </cell>
          <cell r="G187">
            <v>65315377410</v>
          </cell>
          <cell r="H187" t="str">
            <v>陈永海</v>
          </cell>
        </row>
        <row r="188">
          <cell r="C188" t="str">
            <v>喀什宏丰财务咨询有限公司</v>
          </cell>
          <cell r="D188">
            <v>1</v>
          </cell>
          <cell r="E188">
            <v>0</v>
          </cell>
          <cell r="F188" t="str">
            <v>91653101MA791AMU6L</v>
          </cell>
          <cell r="G188">
            <v>65314300182</v>
          </cell>
          <cell r="H188" t="str">
            <v>阿卜杜克热木·阿卜力米提</v>
          </cell>
        </row>
        <row r="189">
          <cell r="C189" t="str">
            <v>喀什翔泰国际贸易有限公司</v>
          </cell>
          <cell r="D189">
            <v>2</v>
          </cell>
          <cell r="E189">
            <v>0</v>
          </cell>
          <cell r="F189" t="str">
            <v>91653101065542927R</v>
          </cell>
          <cell r="G189">
            <v>65314295157</v>
          </cell>
          <cell r="H189" t="str">
            <v>孟艳</v>
          </cell>
        </row>
        <row r="190">
          <cell r="C190" t="str">
            <v>喀什明盛燃气有限公司</v>
          </cell>
          <cell r="D190">
            <v>8</v>
          </cell>
          <cell r="E190">
            <v>0</v>
          </cell>
          <cell r="F190" t="str">
            <v>916531017108232202</v>
          </cell>
          <cell r="G190">
            <v>65314289681</v>
          </cell>
          <cell r="H190" t="str">
            <v>李瑞娟</v>
          </cell>
        </row>
        <row r="191">
          <cell r="C191" t="str">
            <v>喀什中程国际货运代理有限责任公司</v>
          </cell>
          <cell r="D191">
            <v>6</v>
          </cell>
          <cell r="E191">
            <v>0</v>
          </cell>
          <cell r="F191" t="str">
            <v>91653100773494575B</v>
          </cell>
          <cell r="G191">
            <v>65314170285</v>
          </cell>
          <cell r="H191" t="str">
            <v>孙玉霖</v>
          </cell>
        </row>
        <row r="192">
          <cell r="C192" t="str">
            <v>喀什尚美印刷有限公司</v>
          </cell>
          <cell r="D192">
            <v>1</v>
          </cell>
          <cell r="E192">
            <v>0</v>
          </cell>
          <cell r="F192" t="str">
            <v>91653101MABTL7NN1P</v>
          </cell>
          <cell r="G192">
            <v>65315323700</v>
          </cell>
          <cell r="H192" t="str">
            <v>朱森良</v>
          </cell>
        </row>
        <row r="193">
          <cell r="C193" t="str">
            <v>喀什市大众有限责任公司汽车修理厂</v>
          </cell>
          <cell r="D193">
            <v>2</v>
          </cell>
          <cell r="E193">
            <v>0</v>
          </cell>
          <cell r="F193" t="str">
            <v>91653101712970902X</v>
          </cell>
          <cell r="G193">
            <v>65314270356</v>
          </cell>
          <cell r="H193" t="str">
            <v>魏华</v>
          </cell>
        </row>
        <row r="194">
          <cell r="C194" t="str">
            <v>喀什壹佰艺建筑劳务有限公司</v>
          </cell>
          <cell r="D194">
            <v>12</v>
          </cell>
          <cell r="E194">
            <v>0</v>
          </cell>
          <cell r="F194" t="str">
            <v>91653101MAC853GR4Q</v>
          </cell>
          <cell r="G194">
            <v>65313093288</v>
          </cell>
          <cell r="H194" t="str">
            <v>张艺</v>
          </cell>
        </row>
        <row r="195">
          <cell r="C195" t="str">
            <v>喀什锦源水利工程有限责任公司</v>
          </cell>
          <cell r="D195">
            <v>6</v>
          </cell>
          <cell r="E195">
            <v>6</v>
          </cell>
          <cell r="F195" t="str">
            <v>91653101676310340M</v>
          </cell>
          <cell r="G195">
            <v>65314290073</v>
          </cell>
          <cell r="H195" t="str">
            <v>崔坤明</v>
          </cell>
        </row>
        <row r="196">
          <cell r="C196" t="str">
            <v>喀什水之源工程管理咨询有限公司</v>
          </cell>
          <cell r="D196">
            <v>1</v>
          </cell>
          <cell r="E196">
            <v>0</v>
          </cell>
          <cell r="F196" t="str">
            <v>91653101MA7J0A2N50</v>
          </cell>
          <cell r="G196">
            <v>65313048535</v>
          </cell>
          <cell r="H196" t="str">
            <v>宋少锋</v>
          </cell>
        </row>
        <row r="197">
          <cell r="C197" t="str">
            <v>喀什宏润租赁服务有限公司</v>
          </cell>
          <cell r="D197">
            <v>2</v>
          </cell>
          <cell r="E197">
            <v>0</v>
          </cell>
          <cell r="F197" t="str">
            <v>91653101MADAHGCE76</v>
          </cell>
          <cell r="G197">
            <v>65315359226</v>
          </cell>
          <cell r="H197" t="str">
            <v>柳秀玲</v>
          </cell>
        </row>
        <row r="198">
          <cell r="C198" t="str">
            <v>喀什联信商业管理有限公司</v>
          </cell>
          <cell r="D198">
            <v>7</v>
          </cell>
          <cell r="E198">
            <v>1</v>
          </cell>
          <cell r="F198" t="str">
            <v>91653101MA7KM5474R</v>
          </cell>
          <cell r="G198">
            <v>65313044477</v>
          </cell>
          <cell r="H198" t="str">
            <v>陈蔡飞</v>
          </cell>
        </row>
        <row r="199">
          <cell r="C199" t="str">
            <v>喀什信达物业服务有限公司</v>
          </cell>
          <cell r="D199">
            <v>4</v>
          </cell>
          <cell r="E199">
            <v>0</v>
          </cell>
          <cell r="F199" t="str">
            <v>91653101MAD6DU1EX2</v>
          </cell>
          <cell r="G199">
            <v>65315339571</v>
          </cell>
          <cell r="H199" t="str">
            <v>吴正为</v>
          </cell>
        </row>
        <row r="200">
          <cell r="C200" t="str">
            <v>喀什远新商业管理有限公司</v>
          </cell>
          <cell r="D200">
            <v>4</v>
          </cell>
          <cell r="E200">
            <v>0</v>
          </cell>
          <cell r="F200" t="str">
            <v>91653101MA7JMTHD0J</v>
          </cell>
          <cell r="G200">
            <v>65313044478</v>
          </cell>
          <cell r="H200" t="str">
            <v>谢彬彬</v>
          </cell>
        </row>
        <row r="201">
          <cell r="C201" t="str">
            <v>喀什新远商贸有限责任公司</v>
          </cell>
          <cell r="D201">
            <v>2</v>
          </cell>
          <cell r="E201">
            <v>1</v>
          </cell>
          <cell r="F201" t="str">
            <v>91653101230030432D</v>
          </cell>
          <cell r="G201">
            <v>65314270063</v>
          </cell>
          <cell r="H201" t="str">
            <v>王永宏</v>
          </cell>
        </row>
        <row r="202">
          <cell r="C202" t="str">
            <v>新疆菲特印刷有限公司</v>
          </cell>
          <cell r="D202">
            <v>4</v>
          </cell>
          <cell r="E202">
            <v>0</v>
          </cell>
          <cell r="F202" t="str">
            <v>91653101328863635E</v>
          </cell>
          <cell r="G202">
            <v>65314291778</v>
          </cell>
          <cell r="H202" t="str">
            <v>于少娟</v>
          </cell>
        </row>
        <row r="203">
          <cell r="C203" t="str">
            <v>新疆鼎兴电梯有限公司</v>
          </cell>
          <cell r="D203">
            <v>20</v>
          </cell>
          <cell r="E203">
            <v>3</v>
          </cell>
          <cell r="F203" t="str">
            <v>91653101556467570G</v>
          </cell>
          <cell r="G203">
            <v>65314281546</v>
          </cell>
          <cell r="H203" t="str">
            <v>于少娟</v>
          </cell>
        </row>
        <row r="204">
          <cell r="C204" t="str">
            <v>喀什康亿医疗器械有限公司</v>
          </cell>
          <cell r="D204">
            <v>2</v>
          </cell>
          <cell r="E204">
            <v>1</v>
          </cell>
          <cell r="F204" t="str">
            <v>91653101MABP6D104A</v>
          </cell>
          <cell r="G204">
            <v>65313081526</v>
          </cell>
          <cell r="H204" t="str">
            <v>王彦涛</v>
          </cell>
        </row>
        <row r="205">
          <cell r="C205" t="str">
            <v>喀什古城旅游文化开发有限公司</v>
          </cell>
          <cell r="D205">
            <v>19</v>
          </cell>
          <cell r="E205">
            <v>0</v>
          </cell>
          <cell r="F205" t="str">
            <v>91653101MA77D2UF68</v>
          </cell>
          <cell r="G205">
            <v>65314292001</v>
          </cell>
          <cell r="H205" t="str">
            <v>陈宇谷</v>
          </cell>
        </row>
        <row r="206">
          <cell r="C206" t="str">
            <v>喀什疆南保安服务有限责任公司</v>
          </cell>
          <cell r="D206">
            <v>26</v>
          </cell>
          <cell r="E206">
            <v>0</v>
          </cell>
          <cell r="F206" t="str">
            <v>91653100560521875P</v>
          </cell>
          <cell r="G206">
            <v>65314175874</v>
          </cell>
          <cell r="H206" t="str">
            <v>阿不都·达吾提</v>
          </cell>
        </row>
        <row r="207">
          <cell r="C207" t="str">
            <v>中瑞诚会计师事务所（特殊普通合伙）喀什分所</v>
          </cell>
          <cell r="D207">
            <v>6</v>
          </cell>
          <cell r="E207">
            <v>0</v>
          </cell>
          <cell r="F207" t="str">
            <v>91653101MA78RHQL8E</v>
          </cell>
          <cell r="G207">
            <v>65650020881</v>
          </cell>
          <cell r="H207" t="str">
            <v>叶金玲</v>
          </cell>
        </row>
        <row r="208">
          <cell r="C208" t="str">
            <v>新疆华登汇超市有限公司</v>
          </cell>
          <cell r="D208">
            <v>1</v>
          </cell>
          <cell r="E208">
            <v>0</v>
          </cell>
          <cell r="F208" t="str">
            <v>91653101MA7ABUD70T</v>
          </cell>
          <cell r="G208">
            <v>65314296513</v>
          </cell>
          <cell r="H208" t="str">
            <v>董志浦</v>
          </cell>
        </row>
        <row r="209">
          <cell r="C209" t="str">
            <v>喀什汇美嘉业商贸有限公司</v>
          </cell>
          <cell r="D209">
            <v>3</v>
          </cell>
          <cell r="E209">
            <v>0</v>
          </cell>
          <cell r="F209" t="str">
            <v>91653101MA7779JG0P</v>
          </cell>
          <cell r="G209">
            <v>65314293638</v>
          </cell>
          <cell r="H209" t="str">
            <v>张天娇</v>
          </cell>
        </row>
        <row r="210">
          <cell r="C210" t="str">
            <v>新疆八角商贸有限公司</v>
          </cell>
          <cell r="D210">
            <v>4</v>
          </cell>
          <cell r="E210">
            <v>0</v>
          </cell>
          <cell r="F210" t="str">
            <v>91653101MA77N0TD2B</v>
          </cell>
          <cell r="G210">
            <v>65314292052</v>
          </cell>
          <cell r="H210" t="str">
            <v>王数</v>
          </cell>
        </row>
        <row r="211">
          <cell r="C211" t="str">
            <v>喀什蜂鸟文化传媒有限公司</v>
          </cell>
          <cell r="D211">
            <v>4</v>
          </cell>
          <cell r="E211">
            <v>0</v>
          </cell>
          <cell r="F211" t="str">
            <v>91653101MA78GLXU7Y</v>
          </cell>
          <cell r="G211">
            <v>65650025663</v>
          </cell>
          <cell r="H211" t="str">
            <v>文仙</v>
          </cell>
        </row>
        <row r="212">
          <cell r="C212" t="str">
            <v>新疆新晖建设工程有限公司</v>
          </cell>
          <cell r="D212">
            <v>1</v>
          </cell>
          <cell r="E212">
            <v>0</v>
          </cell>
          <cell r="F212" t="str">
            <v>91653101MA7950GC5C</v>
          </cell>
          <cell r="G212">
            <v>65314300456</v>
          </cell>
          <cell r="H212" t="str">
            <v>谢辉</v>
          </cell>
        </row>
        <row r="213">
          <cell r="C213" t="str">
            <v>新疆顺泽利水泥制品有限公司</v>
          </cell>
          <cell r="D213">
            <v>2</v>
          </cell>
          <cell r="E213">
            <v>0</v>
          </cell>
          <cell r="F213" t="str">
            <v>91653100MA7ABMU69B</v>
          </cell>
          <cell r="G213">
            <v>65314297009</v>
          </cell>
          <cell r="H213" t="str">
            <v>高晓斌</v>
          </cell>
        </row>
        <row r="214">
          <cell r="C214" t="str">
            <v>新疆渊流建设工程有限公司（疏附建安合同）</v>
          </cell>
          <cell r="D214">
            <v>9</v>
          </cell>
          <cell r="E214">
            <v>0</v>
          </cell>
          <cell r="F214" t="str">
            <v>91653101MA77QAWE3J</v>
          </cell>
          <cell r="G214">
            <v>65314294199</v>
          </cell>
          <cell r="H214" t="str">
            <v>张威威</v>
          </cell>
        </row>
        <row r="215">
          <cell r="C215" t="str">
            <v>喀什徕宁酒店管理有限公司</v>
          </cell>
          <cell r="D215">
            <v>2</v>
          </cell>
          <cell r="E215">
            <v>0</v>
          </cell>
          <cell r="F215" t="str">
            <v>91653101MA796A4W5Q</v>
          </cell>
          <cell r="G215">
            <v>65313048701</v>
          </cell>
          <cell r="H215" t="str">
            <v>李小红</v>
          </cell>
        </row>
        <row r="216">
          <cell r="C216" t="str">
            <v>喀什亿家超市有限公司环疆分公司</v>
          </cell>
          <cell r="D216">
            <v>11</v>
          </cell>
          <cell r="E216">
            <v>0</v>
          </cell>
          <cell r="F216" t="str">
            <v>9165310157622922XJ</v>
          </cell>
          <cell r="G216">
            <v>65314282059</v>
          </cell>
          <cell r="H216" t="str">
            <v>王奇涛</v>
          </cell>
        </row>
        <row r="217">
          <cell r="C217" t="str">
            <v>喀什深喀现代农业有限公司</v>
          </cell>
          <cell r="D217">
            <v>11</v>
          </cell>
          <cell r="E217">
            <v>0</v>
          </cell>
          <cell r="F217" t="str">
            <v>91653100MA775LB86U</v>
          </cell>
          <cell r="G217">
            <v>65314290201</v>
          </cell>
          <cell r="H217" t="str">
            <v>吕元红</v>
          </cell>
        </row>
        <row r="218">
          <cell r="C218" t="str">
            <v>喀什宏翔装饰工程有限公司</v>
          </cell>
          <cell r="D218">
            <v>1</v>
          </cell>
          <cell r="E218">
            <v>0</v>
          </cell>
          <cell r="F218" t="str">
            <v>91653101MA7K8B0F42</v>
          </cell>
          <cell r="G218">
            <v>65313045030</v>
          </cell>
          <cell r="H218" t="str">
            <v>司怡</v>
          </cell>
        </row>
        <row r="219">
          <cell r="C219" t="str">
            <v>新疆华翔机动车驾驶员培训考试服务有限责任公司</v>
          </cell>
          <cell r="D219">
            <v>1</v>
          </cell>
          <cell r="E219">
            <v>0</v>
          </cell>
          <cell r="F219" t="str">
            <v>91653122MA786BBN8M</v>
          </cell>
          <cell r="G219">
            <v>65314293963</v>
          </cell>
          <cell r="H219" t="str">
            <v>赵明东</v>
          </cell>
        </row>
        <row r="220">
          <cell r="C220" t="str">
            <v>新疆伍拾陆朵花家政服务有限公司</v>
          </cell>
          <cell r="D220">
            <v>2</v>
          </cell>
          <cell r="E220">
            <v>0</v>
          </cell>
          <cell r="F220" t="str">
            <v>91653101MA78JJE79C</v>
          </cell>
          <cell r="G220">
            <v>65314298249</v>
          </cell>
          <cell r="H220" t="str">
            <v>买然古丽·阿不都拉</v>
          </cell>
        </row>
        <row r="221">
          <cell r="C221" t="str">
            <v>喀什志向人力资源服务有限公司</v>
          </cell>
          <cell r="D221">
            <v>1</v>
          </cell>
          <cell r="E221">
            <v>0</v>
          </cell>
          <cell r="F221" t="str">
            <v>91653101MA7CQA4C35</v>
          </cell>
          <cell r="G221">
            <v>65313035956</v>
          </cell>
          <cell r="H221" t="str">
            <v>阿布拉·买买提艾力</v>
          </cell>
        </row>
        <row r="222">
          <cell r="C222" t="str">
            <v>喀什市歌雅艺术培训有限公司</v>
          </cell>
          <cell r="D222">
            <v>3</v>
          </cell>
          <cell r="E222">
            <v>0</v>
          </cell>
          <cell r="F222" t="str">
            <v>91653101MA79LM0455</v>
          </cell>
          <cell r="G222">
            <v>65650024953</v>
          </cell>
          <cell r="H222" t="str">
            <v>阿布拉·买买提艾力</v>
          </cell>
        </row>
        <row r="223">
          <cell r="C223" t="str">
            <v>新疆蓉星城物业有限公司</v>
          </cell>
          <cell r="D223">
            <v>2</v>
          </cell>
          <cell r="E223">
            <v>0</v>
          </cell>
          <cell r="F223" t="str">
            <v>916531010965736110</v>
          </cell>
          <cell r="G223">
            <v>65314285115</v>
          </cell>
          <cell r="H223" t="str">
            <v>宋蓉</v>
          </cell>
        </row>
        <row r="224">
          <cell r="C224" t="str">
            <v>喀什新丝路酒店管理有限责任公司</v>
          </cell>
          <cell r="D224">
            <v>4</v>
          </cell>
          <cell r="E224">
            <v>0</v>
          </cell>
          <cell r="F224" t="str">
            <v>91653101MA78KUWYXA</v>
          </cell>
          <cell r="G224">
            <v>65314298673</v>
          </cell>
          <cell r="H224" t="str">
            <v>杨强</v>
          </cell>
        </row>
        <row r="225">
          <cell r="C225" t="str">
            <v>喀什汇诺源商贸有限公司</v>
          </cell>
          <cell r="D225">
            <v>2</v>
          </cell>
          <cell r="E225">
            <v>0</v>
          </cell>
          <cell r="F225" t="str">
            <v>91653101MA79GGLE74</v>
          </cell>
          <cell r="G225">
            <v>65313087602</v>
          </cell>
          <cell r="H225" t="str">
            <v>王合印</v>
          </cell>
        </row>
        <row r="226">
          <cell r="C226" t="str">
            <v>喀什博拓商贸有限公司</v>
          </cell>
          <cell r="D226">
            <v>1</v>
          </cell>
          <cell r="E226">
            <v>0</v>
          </cell>
          <cell r="F226" t="str">
            <v>91653101MACCM01E0C</v>
          </cell>
          <cell r="G226">
            <v>65313113608</v>
          </cell>
          <cell r="H226" t="str">
            <v>蒋雪雁</v>
          </cell>
        </row>
        <row r="227">
          <cell r="C227" t="str">
            <v>新疆华洋信息技术有限公司</v>
          </cell>
          <cell r="D227">
            <v>1</v>
          </cell>
          <cell r="E227">
            <v>0</v>
          </cell>
          <cell r="F227" t="str">
            <v>91653101MA789H5A66</v>
          </cell>
          <cell r="G227">
            <v>65314293607</v>
          </cell>
          <cell r="H227" t="str">
            <v>肖屏</v>
          </cell>
        </row>
        <row r="228">
          <cell r="C228" t="str">
            <v>新疆亿莱商贸有限公司</v>
          </cell>
          <cell r="D228">
            <v>1</v>
          </cell>
          <cell r="E228">
            <v>0</v>
          </cell>
          <cell r="F228" t="str">
            <v>91653101MA7AAW81XH</v>
          </cell>
          <cell r="G228">
            <v>65314299832</v>
          </cell>
          <cell r="H228" t="str">
            <v>李伟豪</v>
          </cell>
        </row>
        <row r="229">
          <cell r="C229" t="str">
            <v>喀什盈悦财务咨询有限公司</v>
          </cell>
          <cell r="D229">
            <v>1</v>
          </cell>
          <cell r="E229">
            <v>0</v>
          </cell>
          <cell r="F229" t="str">
            <v>91653101MA77G59UXJ</v>
          </cell>
          <cell r="G229">
            <v>65314292100</v>
          </cell>
          <cell r="H229" t="str">
            <v>胡小燕</v>
          </cell>
        </row>
        <row r="230">
          <cell r="C230" t="str">
            <v>喀什逍遥西域国际旅行社有限公司</v>
          </cell>
          <cell r="D230">
            <v>2</v>
          </cell>
          <cell r="E230">
            <v>0</v>
          </cell>
          <cell r="F230" t="str">
            <v>91653101MACBYQCR2W</v>
          </cell>
          <cell r="G230">
            <v>65313100756</v>
          </cell>
          <cell r="H230" t="str">
            <v>白银峰</v>
          </cell>
        </row>
        <row r="231">
          <cell r="C231" t="str">
            <v>喀什顺安运输服务有限公司</v>
          </cell>
          <cell r="D231">
            <v>2</v>
          </cell>
          <cell r="E231">
            <v>0</v>
          </cell>
          <cell r="F231" t="str">
            <v>91653101MA7ABC0A31</v>
          </cell>
          <cell r="G231">
            <v>65313105012</v>
          </cell>
          <cell r="H231" t="str">
            <v>张伟</v>
          </cell>
        </row>
        <row r="232">
          <cell r="C232" t="str">
            <v>喀什市诚运机动车驾驶培训有限公司</v>
          </cell>
          <cell r="D232">
            <v>4</v>
          </cell>
          <cell r="E232">
            <v>0</v>
          </cell>
          <cell r="F232" t="str">
            <v>91653101MA79FG5U0Y</v>
          </cell>
          <cell r="G232">
            <v>65313041014</v>
          </cell>
          <cell r="H232" t="str">
            <v>麦麦提牙生·米吉提</v>
          </cell>
        </row>
        <row r="233">
          <cell r="C233" t="str">
            <v>喀什欢喜岛运营管理有限公司</v>
          </cell>
          <cell r="D233">
            <v>1</v>
          </cell>
          <cell r="E233">
            <v>0</v>
          </cell>
          <cell r="F233" t="str">
            <v>91653101MABU3JAJ1X</v>
          </cell>
          <cell r="G233">
            <v>65313094253</v>
          </cell>
          <cell r="H233" t="str">
            <v>姬琪</v>
          </cell>
        </row>
        <row r="234">
          <cell r="C234" t="str">
            <v>喀什美时美景国际旅行社有限公司</v>
          </cell>
          <cell r="D234">
            <v>2</v>
          </cell>
          <cell r="E234">
            <v>0</v>
          </cell>
          <cell r="F234" t="str">
            <v>91653101MACQG4PQ2Y</v>
          </cell>
          <cell r="G234">
            <v>65315311738</v>
          </cell>
          <cell r="H234" t="str">
            <v>刘萧</v>
          </cell>
        </row>
        <row r="235">
          <cell r="C235" t="str">
            <v>凯创嘉业（新疆）投资开发集团有限公司</v>
          </cell>
          <cell r="D235">
            <v>1</v>
          </cell>
          <cell r="E235">
            <v>0</v>
          </cell>
          <cell r="F235" t="str">
            <v>91653101MAD0F2G184</v>
          </cell>
          <cell r="G235">
            <v>65315316045</v>
          </cell>
          <cell r="H235" t="str">
            <v>任家凯</v>
          </cell>
        </row>
        <row r="236">
          <cell r="C236" t="str">
            <v>新疆凯创嘉业文化旅游产业有限公司</v>
          </cell>
          <cell r="D236">
            <v>1</v>
          </cell>
          <cell r="E236">
            <v>0</v>
          </cell>
          <cell r="F236" t="str">
            <v>91653101MAD13UY494</v>
          </cell>
          <cell r="G236">
            <v>65315317036</v>
          </cell>
          <cell r="H236" t="str">
            <v>任家凯</v>
          </cell>
        </row>
        <row r="237">
          <cell r="C237" t="str">
            <v>三信建设咨询集团有限公司喀什分公司</v>
          </cell>
          <cell r="D237">
            <v>2</v>
          </cell>
          <cell r="E237">
            <v>0</v>
          </cell>
          <cell r="F237" t="str">
            <v>91659003MABKYPA29Q</v>
          </cell>
          <cell r="G237">
            <v>65315315576</v>
          </cell>
          <cell r="H237" t="str">
            <v>罗依胜</v>
          </cell>
        </row>
        <row r="238">
          <cell r="C238" t="str">
            <v>新疆金贝来财税咨询有限公司</v>
          </cell>
          <cell r="D238">
            <v>1</v>
          </cell>
          <cell r="E238">
            <v>0</v>
          </cell>
          <cell r="F238" t="str">
            <v>91653101MAC6LBB17M</v>
          </cell>
          <cell r="G238" t="str">
            <v>653142189759</v>
          </cell>
          <cell r="H238" t="str">
            <v>董春来</v>
          </cell>
        </row>
        <row r="239">
          <cell r="C239" t="str">
            <v>新疆广瑞天诚项目管理咨询有限公司</v>
          </cell>
          <cell r="D239">
            <v>1</v>
          </cell>
          <cell r="E239">
            <v>0</v>
          </cell>
          <cell r="F239" t="str">
            <v>91653101MADF3HN97H</v>
          </cell>
          <cell r="G239">
            <v>65315362977</v>
          </cell>
          <cell r="H239" t="str">
            <v>黄东</v>
          </cell>
        </row>
        <row r="240">
          <cell r="C240" t="str">
            <v>喀什鼎恒祥盛商贸有限公司</v>
          </cell>
          <cell r="D240">
            <v>1</v>
          </cell>
          <cell r="E240">
            <v>0</v>
          </cell>
          <cell r="F240" t="str">
            <v>91653101MA77FW97XC</v>
          </cell>
          <cell r="G240">
            <v>65314292033</v>
          </cell>
          <cell r="H240" t="str">
            <v>李玉玲</v>
          </cell>
        </row>
        <row r="241">
          <cell r="C241" t="str">
            <v>喀什中泓国际货运代理有限公司</v>
          </cell>
          <cell r="D241">
            <v>1</v>
          </cell>
          <cell r="E241">
            <v>0</v>
          </cell>
          <cell r="F241" t="str">
            <v>91653101MAD9JM846B</v>
          </cell>
          <cell r="G241">
            <v>65315359280</v>
          </cell>
          <cell r="H241" t="str">
            <v>樊非凡</v>
          </cell>
        </row>
        <row r="242">
          <cell r="C242" t="str">
            <v>喀什凯创嘉业商贸有限公司</v>
          </cell>
          <cell r="D242">
            <v>1</v>
          </cell>
          <cell r="E242">
            <v>0</v>
          </cell>
          <cell r="F242" t="str">
            <v>91653101MAD14HFQ80</v>
          </cell>
          <cell r="G242">
            <v>65315324164</v>
          </cell>
          <cell r="H242" t="str">
            <v>任家凯</v>
          </cell>
        </row>
        <row r="243">
          <cell r="C243" t="str">
            <v>新疆凯创嘉业科技有限公司</v>
          </cell>
          <cell r="D243">
            <v>2</v>
          </cell>
          <cell r="E243">
            <v>0</v>
          </cell>
          <cell r="F243" t="str">
            <v>91653101MAD0BHU08Y</v>
          </cell>
          <cell r="G243">
            <v>65315324178</v>
          </cell>
          <cell r="H243" t="str">
            <v>任家凯</v>
          </cell>
        </row>
        <row r="244">
          <cell r="C244" t="str">
            <v>喀什万博医疗科技有限公司</v>
          </cell>
          <cell r="D244">
            <v>1</v>
          </cell>
          <cell r="E244">
            <v>0</v>
          </cell>
          <cell r="F244" t="str">
            <v>91653101MA78WDB152</v>
          </cell>
          <cell r="G244">
            <v>65314299329</v>
          </cell>
          <cell r="H244" t="str">
            <v>蒋佳茹</v>
          </cell>
        </row>
        <row r="245">
          <cell r="C245" t="str">
            <v>新疆鑫君泰商贸有限公司</v>
          </cell>
          <cell r="D245">
            <v>13</v>
          </cell>
          <cell r="E245">
            <v>0</v>
          </cell>
          <cell r="F245" t="str">
            <v>91653101MA7AAREJ1Q</v>
          </cell>
          <cell r="G245">
            <v>65314299544</v>
          </cell>
          <cell r="H245" t="str">
            <v>张振军</v>
          </cell>
        </row>
        <row r="246">
          <cell r="C246" t="str">
            <v>喀什创博商贸有限责任公司</v>
          </cell>
          <cell r="D246">
            <v>3</v>
          </cell>
          <cell r="E246">
            <v>0</v>
          </cell>
          <cell r="F246" t="str">
            <v>91653101062055058T</v>
          </cell>
          <cell r="G246">
            <v>65314290164</v>
          </cell>
          <cell r="H246" t="str">
            <v>吕盘宏</v>
          </cell>
        </row>
        <row r="247">
          <cell r="C247" t="str">
            <v>喀什途顺机动车检测服务有限公司</v>
          </cell>
          <cell r="D247">
            <v>5</v>
          </cell>
          <cell r="E247">
            <v>0</v>
          </cell>
          <cell r="F247" t="str">
            <v>91653101062063314L</v>
          </cell>
          <cell r="G247">
            <v>65314292245</v>
          </cell>
          <cell r="H247" t="str">
            <v>王劲松</v>
          </cell>
        </row>
        <row r="248">
          <cell r="C248" t="str">
            <v>喀什宏大机动车驾驶员培训有限公司</v>
          </cell>
          <cell r="D248">
            <v>4</v>
          </cell>
          <cell r="E248">
            <v>0</v>
          </cell>
          <cell r="F248" t="str">
            <v>916531013331188837</v>
          </cell>
          <cell r="G248">
            <v>65314291601</v>
          </cell>
          <cell r="H248" t="str">
            <v>艾散江·吐尔孙</v>
          </cell>
        </row>
        <row r="249">
          <cell r="C249" t="str">
            <v>新疆极创云信息科技有限公司</v>
          </cell>
          <cell r="D249">
            <v>2</v>
          </cell>
          <cell r="E249">
            <v>0</v>
          </cell>
          <cell r="F249" t="str">
            <v>91653101MAD4GMDC27</v>
          </cell>
          <cell r="G249">
            <v>65315343557</v>
          </cell>
          <cell r="H249" t="str">
            <v>火辉珍</v>
          </cell>
        </row>
        <row r="250">
          <cell r="C250" t="str">
            <v>喀什金陆实业发展有限公司</v>
          </cell>
          <cell r="D250">
            <v>17</v>
          </cell>
          <cell r="E250">
            <v>5</v>
          </cell>
          <cell r="F250" t="str">
            <v>916531017291444714</v>
          </cell>
          <cell r="G250">
            <v>65314175581</v>
          </cell>
          <cell r="H250" t="str">
            <v>潘宗健</v>
          </cell>
        </row>
        <row r="251">
          <cell r="C251" t="str">
            <v>新疆驰远天合中辰房地产土地资产评估有限公司喀什分公司</v>
          </cell>
          <cell r="D251">
            <v>2</v>
          </cell>
          <cell r="E251">
            <v>0</v>
          </cell>
          <cell r="F251" t="str">
            <v>91653101568872311E</v>
          </cell>
          <cell r="G251">
            <v>65314283987</v>
          </cell>
          <cell r="H251" t="str">
            <v>水雪</v>
          </cell>
        </row>
        <row r="252">
          <cell r="C252" t="str">
            <v>新疆铭锋伟业建材有限公司</v>
          </cell>
          <cell r="D252">
            <v>2</v>
          </cell>
          <cell r="E252">
            <v>0</v>
          </cell>
          <cell r="F252" t="str">
            <v>91653101MA77DRKG9B</v>
          </cell>
          <cell r="G252">
            <v>65314292510</v>
          </cell>
          <cell r="H252" t="str">
            <v>何汉伟</v>
          </cell>
        </row>
        <row r="253">
          <cell r="C253" t="str">
            <v>喀什万鑫商贸有限责任公司</v>
          </cell>
          <cell r="D253">
            <v>1</v>
          </cell>
          <cell r="E253">
            <v>0</v>
          </cell>
          <cell r="F253" t="str">
            <v>91653101065522651R</v>
          </cell>
          <cell r="G253">
            <v>65314297208</v>
          </cell>
          <cell r="H253" t="str">
            <v>宁继峰</v>
          </cell>
        </row>
        <row r="254">
          <cell r="C254" t="str">
            <v>新疆丝路山水广告装饰传媒有限公司</v>
          </cell>
          <cell r="D254">
            <v>2</v>
          </cell>
          <cell r="E254">
            <v>0</v>
          </cell>
          <cell r="F254" t="str">
            <v>91653101MA77W86R1B</v>
          </cell>
          <cell r="G254">
            <v>65314294950</v>
          </cell>
          <cell r="H254" t="str">
            <v>谢新民</v>
          </cell>
        </row>
        <row r="255">
          <cell r="C255" t="str">
            <v>新疆弘毅智能信息技术服务有限公司</v>
          </cell>
          <cell r="D255">
            <v>1</v>
          </cell>
          <cell r="E255">
            <v>0</v>
          </cell>
          <cell r="F255" t="str">
            <v>91653101MA7JL8F76R</v>
          </cell>
          <cell r="G255">
            <v>65313104814</v>
          </cell>
          <cell r="H255" t="str">
            <v>刘丹丹</v>
          </cell>
        </row>
        <row r="256">
          <cell r="C256" t="str">
            <v>新疆金翔泰商贸有限公司</v>
          </cell>
          <cell r="D256">
            <v>4</v>
          </cell>
          <cell r="E256">
            <v>0</v>
          </cell>
          <cell r="F256" t="str">
            <v>91653101MA785GE90F</v>
          </cell>
          <cell r="G256">
            <v>65315389321</v>
          </cell>
          <cell r="H256" t="str">
            <v>麦麦提明·台外库</v>
          </cell>
        </row>
        <row r="257">
          <cell r="C257" t="str">
            <v>喀什益群眼镜连锁有限责任公司</v>
          </cell>
          <cell r="D257">
            <v>14</v>
          </cell>
          <cell r="E257">
            <v>0</v>
          </cell>
          <cell r="F257" t="str">
            <v>91653101763798962Q</v>
          </cell>
          <cell r="G257">
            <v>65314282712</v>
          </cell>
          <cell r="H257" t="str">
            <v>李轶群</v>
          </cell>
        </row>
        <row r="258">
          <cell r="C258" t="str">
            <v>新疆泽煜航项目管理有限公司</v>
          </cell>
          <cell r="D258">
            <v>5</v>
          </cell>
          <cell r="E258">
            <v>0</v>
          </cell>
          <cell r="F258" t="str">
            <v>91653101MA78WMEB0P</v>
          </cell>
          <cell r="G258">
            <v>65314299207</v>
          </cell>
          <cell r="H258" t="str">
            <v>叶豪飞</v>
          </cell>
        </row>
        <row r="259">
          <cell r="C259" t="str">
            <v>喀什弘峻商贸有限公司</v>
          </cell>
          <cell r="D259">
            <v>1</v>
          </cell>
          <cell r="E259">
            <v>0</v>
          </cell>
          <cell r="F259" t="str">
            <v>91653101MABUH9167C</v>
          </cell>
          <cell r="G259">
            <v>65313065450</v>
          </cell>
          <cell r="H259" t="str">
            <v>刘虎</v>
          </cell>
        </row>
        <row r="260">
          <cell r="C260" t="str">
            <v>喀什古镇中医医院有限公司</v>
          </cell>
          <cell r="D260">
            <v>16</v>
          </cell>
          <cell r="E260">
            <v>0</v>
          </cell>
          <cell r="F260" t="str">
            <v>91653101MAD071WD1R</v>
          </cell>
          <cell r="G260">
            <v>65314282041</v>
          </cell>
          <cell r="H260" t="str">
            <v>阿迪力江·玉素甫</v>
          </cell>
        </row>
        <row r="261">
          <cell r="C261" t="str">
            <v>喀什市金龙商贸有限公司</v>
          </cell>
          <cell r="D261">
            <v>1</v>
          </cell>
          <cell r="E261">
            <v>0</v>
          </cell>
          <cell r="F261" t="str">
            <v>916531017516908905</v>
          </cell>
          <cell r="G261">
            <v>65313228457</v>
          </cell>
          <cell r="H261" t="str">
            <v>周联成</v>
          </cell>
        </row>
        <row r="262">
          <cell r="C262" t="str">
            <v>喀什亦阳商贸有限公司</v>
          </cell>
          <cell r="D262">
            <v>4</v>
          </cell>
          <cell r="E262">
            <v>0</v>
          </cell>
          <cell r="F262" t="str">
            <v>91653101MA79LWW117</v>
          </cell>
          <cell r="G262">
            <v>65313228781</v>
          </cell>
          <cell r="H262" t="str">
            <v>范其桂</v>
          </cell>
        </row>
        <row r="263">
          <cell r="C263" t="str">
            <v>喀什达瓦医院有限公司</v>
          </cell>
          <cell r="D263">
            <v>2</v>
          </cell>
          <cell r="E263">
            <v>0</v>
          </cell>
          <cell r="F263" t="str">
            <v>91653101MADELTYP8J</v>
          </cell>
          <cell r="G263">
            <v>65315367406</v>
          </cell>
          <cell r="H263" t="str">
            <v>阿卜力米提·亚森</v>
          </cell>
        </row>
        <row r="264">
          <cell r="C264" t="str">
            <v>喀什英艾兰商贸有限责任公司</v>
          </cell>
          <cell r="D264">
            <v>6</v>
          </cell>
          <cell r="E264">
            <v>2</v>
          </cell>
          <cell r="F264" t="str">
            <v>91653101MA78684T4J</v>
          </cell>
          <cell r="G264">
            <v>65314294833</v>
          </cell>
          <cell r="H264" t="str">
            <v>艾木热拉·木扎帕</v>
          </cell>
        </row>
        <row r="265">
          <cell r="C265" t="str">
            <v>新疆天盛土地房地产评估测绘有限公司喀什分公司</v>
          </cell>
          <cell r="D265">
            <v>1</v>
          </cell>
          <cell r="E265">
            <v>0</v>
          </cell>
          <cell r="F265" t="str">
            <v>91653100568886844D</v>
          </cell>
          <cell r="G265">
            <v>65314293829</v>
          </cell>
          <cell r="H265" t="str">
            <v>王凯</v>
          </cell>
        </row>
        <row r="266">
          <cell r="C266" t="str">
            <v>喀什富尔康房地产开发有限责任公司</v>
          </cell>
          <cell r="D266">
            <v>10</v>
          </cell>
          <cell r="E266">
            <v>0</v>
          </cell>
          <cell r="F266" t="str">
            <v>91653101781799600A</v>
          </cell>
          <cell r="G266">
            <v>65314296508</v>
          </cell>
          <cell r="H266" t="str">
            <v>吐合塔吉木·买买提民</v>
          </cell>
        </row>
        <row r="267">
          <cell r="C267" t="str">
            <v>喀什新晨光房地产有限责任公司</v>
          </cell>
          <cell r="D267">
            <v>10</v>
          </cell>
          <cell r="E267">
            <v>0</v>
          </cell>
          <cell r="F267" t="str">
            <v>91653101682737746L</v>
          </cell>
          <cell r="G267">
            <v>65314280759</v>
          </cell>
          <cell r="H267" t="str">
            <v>买买吐尔逊·祖农</v>
          </cell>
        </row>
        <row r="268">
          <cell r="C268" t="str">
            <v>喀什市百佳家电广场有限公司</v>
          </cell>
          <cell r="D268">
            <v>2</v>
          </cell>
          <cell r="E268">
            <v>0</v>
          </cell>
          <cell r="F268" t="str">
            <v>9165310171297126X7</v>
          </cell>
          <cell r="G268">
            <v>65314173246</v>
          </cell>
          <cell r="H268" t="str">
            <v>陈炎坤</v>
          </cell>
        </row>
        <row r="269">
          <cell r="C269" t="str">
            <v>喀什益德物业管理有限公司</v>
          </cell>
          <cell r="D269">
            <v>22</v>
          </cell>
          <cell r="E269">
            <v>0</v>
          </cell>
          <cell r="F269" t="str">
            <v>91653101MA79EDQY3R</v>
          </cell>
          <cell r="G269">
            <v>65650013727</v>
          </cell>
          <cell r="H269" t="str">
            <v>赵志浩</v>
          </cell>
        </row>
        <row r="270">
          <cell r="C270" t="str">
            <v>新疆喀发消防检测服务有限公司</v>
          </cell>
          <cell r="D270">
            <v>5</v>
          </cell>
          <cell r="E270">
            <v>0</v>
          </cell>
          <cell r="F270" t="str">
            <v>91653101MACLP6D38D</v>
          </cell>
          <cell r="G270">
            <v>65313229825</v>
          </cell>
          <cell r="H270" t="str">
            <v>牛金涛</v>
          </cell>
        </row>
        <row r="271">
          <cell r="C271" t="str">
            <v>喀什初新广告传媒有限责任公司</v>
          </cell>
          <cell r="D271">
            <v>3</v>
          </cell>
          <cell r="E271">
            <v>1</v>
          </cell>
          <cell r="F271" t="str">
            <v>91653101MA7910RR61</v>
          </cell>
          <cell r="G271" t="str">
            <v>653142299571</v>
          </cell>
          <cell r="H271" t="str">
            <v>王志鹏</v>
          </cell>
        </row>
        <row r="272">
          <cell r="C272" t="str">
            <v>喀什医嘉动物医院有限公司</v>
          </cell>
          <cell r="D272">
            <v>2</v>
          </cell>
          <cell r="E272">
            <v>1</v>
          </cell>
          <cell r="F272" t="str">
            <v>91653101MA784EW51P</v>
          </cell>
          <cell r="G272">
            <v>65314300480</v>
          </cell>
          <cell r="H272" t="str">
            <v>姬鹏理</v>
          </cell>
        </row>
        <row r="273">
          <cell r="C273" t="str">
            <v>喀什高陈企业咨询服务有限公司</v>
          </cell>
          <cell r="D273">
            <v>3</v>
          </cell>
          <cell r="E273">
            <v>1</v>
          </cell>
          <cell r="F273" t="str">
            <v>91653101MA77FGJ02X</v>
          </cell>
          <cell r="G273">
            <v>65650016485</v>
          </cell>
          <cell r="H273" t="str">
            <v>高月</v>
          </cell>
        </row>
        <row r="274">
          <cell r="C274" t="str">
            <v>喀什揽志企业管理有限公司</v>
          </cell>
          <cell r="D274">
            <v>1</v>
          </cell>
          <cell r="E274">
            <v>0</v>
          </cell>
          <cell r="F274" t="str">
            <v>91653101MADK6N119X</v>
          </cell>
          <cell r="G274">
            <v>65315364006</v>
          </cell>
          <cell r="H274" t="str">
            <v>郭丹丹</v>
          </cell>
        </row>
        <row r="275">
          <cell r="C275" t="str">
            <v>喀什嘉禾建筑工程有限公司</v>
          </cell>
          <cell r="D275">
            <v>4</v>
          </cell>
          <cell r="E275">
            <v>0</v>
          </cell>
          <cell r="F275" t="str">
            <v>91653100738382965Y</v>
          </cell>
          <cell r="G275">
            <v>65314280663</v>
          </cell>
          <cell r="H275" t="str">
            <v>向洋志</v>
          </cell>
        </row>
        <row r="276">
          <cell r="C276" t="str">
            <v>喀什人和企业管理咨询有限公司</v>
          </cell>
          <cell r="D276">
            <v>1</v>
          </cell>
          <cell r="E276">
            <v>0</v>
          </cell>
          <cell r="F276" t="str">
            <v>91653101MA78A8K19C</v>
          </cell>
          <cell r="G276">
            <v>65314297837</v>
          </cell>
          <cell r="H276" t="str">
            <v>王挺</v>
          </cell>
        </row>
        <row r="277">
          <cell r="C277" t="str">
            <v>新疆通用机电工程有限公司</v>
          </cell>
          <cell r="D277">
            <v>3</v>
          </cell>
          <cell r="E277">
            <v>0</v>
          </cell>
          <cell r="F277" t="str">
            <v>91653101MA77PHWE7R</v>
          </cell>
          <cell r="G277">
            <v>65314291993</v>
          </cell>
          <cell r="H277" t="str">
            <v>王刚</v>
          </cell>
        </row>
        <row r="278">
          <cell r="C278" t="str">
            <v>喀什市瑞创安全咨询服务有限公司</v>
          </cell>
          <cell r="D278">
            <v>1</v>
          </cell>
          <cell r="E278">
            <v>0</v>
          </cell>
          <cell r="F278" t="str">
            <v>91653101MACF4FER5H</v>
          </cell>
          <cell r="G278">
            <v>65315331043</v>
          </cell>
          <cell r="H278" t="str">
            <v>苏红桃</v>
          </cell>
        </row>
        <row r="279">
          <cell r="C279" t="str">
            <v>喀什奥祥汽车销售有限公司</v>
          </cell>
          <cell r="D279">
            <v>5</v>
          </cell>
          <cell r="E279">
            <v>0</v>
          </cell>
          <cell r="F279" t="str">
            <v>916531015928276411</v>
          </cell>
          <cell r="G279">
            <v>65312489051</v>
          </cell>
          <cell r="H279" t="str">
            <v>曹辉</v>
          </cell>
        </row>
        <row r="280">
          <cell r="C280" t="str">
            <v>喀什金隅建设工程有限公司</v>
          </cell>
          <cell r="D280">
            <v>2</v>
          </cell>
          <cell r="E280">
            <v>0</v>
          </cell>
          <cell r="F280" t="str">
            <v>916531015643764093</v>
          </cell>
          <cell r="G280">
            <v>65314282477</v>
          </cell>
          <cell r="H280" t="str">
            <v>许仲民</v>
          </cell>
        </row>
        <row r="281">
          <cell r="C281" t="str">
            <v>喀什爱家超市有限公司</v>
          </cell>
          <cell r="D281">
            <v>4</v>
          </cell>
          <cell r="E281">
            <v>0</v>
          </cell>
          <cell r="F281" t="str">
            <v>91653101MABTAWL76N</v>
          </cell>
          <cell r="G281">
            <v>65313114814</v>
          </cell>
          <cell r="H281" t="str">
            <v>安大全</v>
          </cell>
        </row>
        <row r="282">
          <cell r="C282" t="str">
            <v>喀什盛世伟创信息技术有限公司</v>
          </cell>
          <cell r="D282">
            <v>1</v>
          </cell>
          <cell r="E282">
            <v>0</v>
          </cell>
          <cell r="F282" t="str">
            <v>91653101MA77XCJK34</v>
          </cell>
          <cell r="G282">
            <v>65314292255</v>
          </cell>
          <cell r="H282" t="str">
            <v>沈世云</v>
          </cell>
        </row>
        <row r="283">
          <cell r="C283" t="str">
            <v>新疆远方光大投资有限责任公司</v>
          </cell>
          <cell r="D283">
            <v>6</v>
          </cell>
          <cell r="E283">
            <v>0</v>
          </cell>
          <cell r="F283" t="str">
            <v>91653100085373542L</v>
          </cell>
          <cell r="G283">
            <v>65314285862</v>
          </cell>
          <cell r="H283" t="str">
            <v>吴元虎</v>
          </cell>
        </row>
        <row r="284">
          <cell r="C284" t="str">
            <v>喀什远方实业发展有限责任公司</v>
          </cell>
          <cell r="D284">
            <v>3</v>
          </cell>
          <cell r="E284">
            <v>0</v>
          </cell>
          <cell r="F284" t="str">
            <v>91653100731834658F</v>
          </cell>
          <cell r="G284">
            <v>65314175446</v>
          </cell>
          <cell r="H284" t="str">
            <v>王涛</v>
          </cell>
        </row>
        <row r="285">
          <cell r="C285" t="str">
            <v>新疆帅恒建材安装有限公司</v>
          </cell>
          <cell r="D285">
            <v>1</v>
          </cell>
          <cell r="E285">
            <v>0</v>
          </cell>
          <cell r="F285" t="str">
            <v>91653101MA78UAMG99</v>
          </cell>
          <cell r="G285">
            <v>65650021329</v>
          </cell>
          <cell r="H285" t="str">
            <v>刘三明</v>
          </cell>
        </row>
        <row r="286">
          <cell r="C286" t="str">
            <v>新疆万盛工程项目管理咨询有限公司</v>
          </cell>
          <cell r="D286">
            <v>3</v>
          </cell>
          <cell r="E286">
            <v>0</v>
          </cell>
          <cell r="F286" t="str">
            <v>91653101MA775G3L8J</v>
          </cell>
          <cell r="G286">
            <v>65314285511</v>
          </cell>
          <cell r="H286" t="str">
            <v>王凯</v>
          </cell>
        </row>
        <row r="287">
          <cell r="C287" t="str">
            <v>喀什原新建材有限责任公司</v>
          </cell>
          <cell r="D287">
            <v>1</v>
          </cell>
          <cell r="E287">
            <v>0</v>
          </cell>
          <cell r="F287" t="str">
            <v>91653101MA77KY0169</v>
          </cell>
          <cell r="G287">
            <v>65314294857</v>
          </cell>
          <cell r="H287" t="str">
            <v>曹新勇</v>
          </cell>
        </row>
        <row r="288">
          <cell r="C288" t="str">
            <v>新疆曼康丽大健康管理有限公司</v>
          </cell>
          <cell r="D288">
            <v>6</v>
          </cell>
          <cell r="E288">
            <v>0</v>
          </cell>
          <cell r="F288" t="str">
            <v>91653101MAD58A4R2N</v>
          </cell>
          <cell r="G288">
            <v>65315357159</v>
          </cell>
          <cell r="H288" t="str">
            <v>丁艺珊</v>
          </cell>
        </row>
        <row r="289">
          <cell r="C289" t="str">
            <v>喀什新启光金属制品有限公司</v>
          </cell>
          <cell r="D289">
            <v>2</v>
          </cell>
          <cell r="E289">
            <v>0</v>
          </cell>
          <cell r="F289" t="str">
            <v>91653101MA78C25F2R</v>
          </cell>
          <cell r="G289">
            <v>65313045591</v>
          </cell>
          <cell r="H289" t="str">
            <v>王万里</v>
          </cell>
        </row>
        <row r="290">
          <cell r="C290" t="str">
            <v>喀什海川广告装饰有限公司</v>
          </cell>
          <cell r="D290">
            <v>1</v>
          </cell>
          <cell r="E290">
            <v>0</v>
          </cell>
          <cell r="F290" t="str">
            <v>91653101576225309B</v>
          </cell>
          <cell r="G290">
            <v>65314299582</v>
          </cell>
          <cell r="H290" t="str">
            <v>张杰</v>
          </cell>
        </row>
        <row r="291">
          <cell r="C291" t="str">
            <v>喀什家乐田家房地产经纪有限公司</v>
          </cell>
          <cell r="D291">
            <v>6</v>
          </cell>
          <cell r="E291">
            <v>0</v>
          </cell>
          <cell r="F291" t="str">
            <v>91653101MA79KHR803</v>
          </cell>
          <cell r="G291">
            <v>65313035375</v>
          </cell>
          <cell r="H291" t="str">
            <v>吕生凯</v>
          </cell>
        </row>
        <row r="292">
          <cell r="C292" t="str">
            <v>喀什市义武体育培训有限公司</v>
          </cell>
          <cell r="D292">
            <v>2</v>
          </cell>
          <cell r="E292">
            <v>0</v>
          </cell>
          <cell r="F292" t="str">
            <v>91653101MAC761G61J</v>
          </cell>
          <cell r="G292">
            <v>65313104787</v>
          </cell>
          <cell r="H292" t="str">
            <v>石忠波</v>
          </cell>
        </row>
        <row r="293">
          <cell r="C293" t="str">
            <v>喀什鼎瑞祥商贸有限公司</v>
          </cell>
          <cell r="D293">
            <v>1</v>
          </cell>
          <cell r="E293">
            <v>0</v>
          </cell>
          <cell r="F293" t="str">
            <v>91653101MADB434H5M</v>
          </cell>
          <cell r="G293">
            <v>65315349086</v>
          </cell>
          <cell r="H293" t="str">
            <v>云海波</v>
          </cell>
        </row>
        <row r="294">
          <cell r="C294" t="str">
            <v>喀什顺能建材有限公司</v>
          </cell>
          <cell r="D294">
            <v>1</v>
          </cell>
          <cell r="E294">
            <v>0</v>
          </cell>
          <cell r="F294" t="str">
            <v>91653101MA778KEG4D</v>
          </cell>
          <cell r="G294">
            <v>65315337048</v>
          </cell>
          <cell r="H294" t="str">
            <v>王茗功</v>
          </cell>
        </row>
        <row r="295">
          <cell r="C295" t="str">
            <v>喀什喀域盛世运营管理有限公司</v>
          </cell>
          <cell r="D295">
            <v>2</v>
          </cell>
          <cell r="E295">
            <v>0</v>
          </cell>
          <cell r="F295" t="str">
            <v>91653101MABRXQ0U8K</v>
          </cell>
          <cell r="G295">
            <v>65315309819</v>
          </cell>
          <cell r="H295" t="str">
            <v>赵秀娟</v>
          </cell>
        </row>
        <row r="296">
          <cell r="C296" t="str">
            <v>喀什印象国际旅行社有限责任公司</v>
          </cell>
          <cell r="D296">
            <v>1</v>
          </cell>
          <cell r="E296">
            <v>0</v>
          </cell>
          <cell r="F296" t="str">
            <v>91653101MA780P742L</v>
          </cell>
          <cell r="G296">
            <v>65314293344</v>
          </cell>
          <cell r="H296" t="str">
            <v>李明</v>
          </cell>
        </row>
        <row r="297">
          <cell r="C297" t="str">
            <v>新疆喀什噶尔旅游股份有限公司</v>
          </cell>
          <cell r="D297">
            <v>47</v>
          </cell>
          <cell r="E297">
            <v>2</v>
          </cell>
          <cell r="F297" t="str">
            <v>91653100745223452X</v>
          </cell>
          <cell r="G297">
            <v>65313229534</v>
          </cell>
          <cell r="H297" t="str">
            <v>张秀丽</v>
          </cell>
        </row>
        <row r="298">
          <cell r="C298" t="str">
            <v>喀什华安安全技术服务中心（有限公司）</v>
          </cell>
          <cell r="D298">
            <v>10</v>
          </cell>
          <cell r="E298">
            <v>3</v>
          </cell>
          <cell r="F298" t="str">
            <v>91653101592831843Y</v>
          </cell>
          <cell r="G298">
            <v>65314283360</v>
          </cell>
          <cell r="H298" t="str">
            <v>徐杜伟</v>
          </cell>
        </row>
        <row r="299">
          <cell r="C299" t="str">
            <v>新疆海德电梯有限公司</v>
          </cell>
          <cell r="D299">
            <v>10</v>
          </cell>
          <cell r="E299">
            <v>0</v>
          </cell>
          <cell r="F299" t="str">
            <v>91653101599169039D</v>
          </cell>
          <cell r="G299">
            <v>65314284372</v>
          </cell>
          <cell r="H299" t="str">
            <v>张海华</v>
          </cell>
        </row>
        <row r="300">
          <cell r="C300" t="str">
            <v>喀什新润佳物业管理有限公司</v>
          </cell>
          <cell r="D300">
            <v>7</v>
          </cell>
          <cell r="E300">
            <v>0</v>
          </cell>
          <cell r="F300" t="str">
            <v>91653101MA78HU9092</v>
          </cell>
          <cell r="G300">
            <v>65314294867</v>
          </cell>
          <cell r="H300" t="str">
            <v>薛松</v>
          </cell>
        </row>
        <row r="301">
          <cell r="C301" t="str">
            <v>新疆盛唐龙运汽车销售服务有限公司</v>
          </cell>
          <cell r="D301">
            <v>2</v>
          </cell>
          <cell r="E301">
            <v>0</v>
          </cell>
          <cell r="F301" t="str">
            <v>91653101MA782JL97E</v>
          </cell>
          <cell r="G301">
            <v>65313097478</v>
          </cell>
          <cell r="H301" t="str">
            <v>武新东</v>
          </cell>
        </row>
        <row r="302">
          <cell r="C302" t="str">
            <v>新疆汇智优招项目管理有限公司喀什市分公司</v>
          </cell>
          <cell r="D302">
            <v>1</v>
          </cell>
          <cell r="E302">
            <v>0</v>
          </cell>
          <cell r="F302" t="str">
            <v>91653101MACEX25U4E</v>
          </cell>
          <cell r="G302">
            <v>65313119669</v>
          </cell>
          <cell r="H302" t="str">
            <v>王宇轩</v>
          </cell>
        </row>
        <row r="303">
          <cell r="C303" t="str">
            <v>喀什新知青商贸有限公司</v>
          </cell>
          <cell r="D303">
            <v>2</v>
          </cell>
          <cell r="E303">
            <v>0</v>
          </cell>
          <cell r="F303" t="str">
            <v>91653101MA784UBN9F</v>
          </cell>
          <cell r="G303">
            <v>65314291572</v>
          </cell>
          <cell r="H303" t="str">
            <v>杨淑华</v>
          </cell>
        </row>
        <row r="304">
          <cell r="C304" t="str">
            <v>喀什明志建设工程项目管理有限公司</v>
          </cell>
          <cell r="D304">
            <v>1</v>
          </cell>
          <cell r="E304">
            <v>0</v>
          </cell>
          <cell r="F304" t="str">
            <v>91653101MA7861P36A</v>
          </cell>
          <cell r="G304">
            <v>65314292254</v>
          </cell>
          <cell r="H304" t="str">
            <v>曹艳霜</v>
          </cell>
        </row>
        <row r="305">
          <cell r="C305" t="str">
            <v>喀什富邦财务咨询有限公司</v>
          </cell>
          <cell r="D305">
            <v>4</v>
          </cell>
          <cell r="E305">
            <v>0</v>
          </cell>
          <cell r="F305" t="str">
            <v>91653101MA779X3C2L</v>
          </cell>
          <cell r="G305">
            <v>65314290971</v>
          </cell>
          <cell r="H305" t="str">
            <v>彭越婷</v>
          </cell>
        </row>
        <row r="306">
          <cell r="C306" t="str">
            <v>喀什东越通信网络科技有限公司</v>
          </cell>
          <cell r="D306">
            <v>1</v>
          </cell>
          <cell r="E306">
            <v>0</v>
          </cell>
          <cell r="F306" t="str">
            <v>91653101MAD9HMG11E</v>
          </cell>
          <cell r="G306">
            <v>65315340052</v>
          </cell>
          <cell r="H306" t="str">
            <v>陈凤花</v>
          </cell>
        </row>
        <row r="307">
          <cell r="C307" t="str">
            <v>新疆煜林装饰装修工程有限公司</v>
          </cell>
          <cell r="D307">
            <v>2</v>
          </cell>
          <cell r="E307">
            <v>0</v>
          </cell>
          <cell r="F307" t="str">
            <v>91653101MA7952PXXE</v>
          </cell>
          <cell r="G307">
            <v>65315392324</v>
          </cell>
          <cell r="H307" t="str">
            <v>庞兴燕</v>
          </cell>
        </row>
        <row r="308">
          <cell r="C308" t="str">
            <v>新疆海纳百味餐饮服务有限公司</v>
          </cell>
          <cell r="D308">
            <v>1</v>
          </cell>
          <cell r="E308">
            <v>0</v>
          </cell>
          <cell r="F308" t="str">
            <v>91653101MA78CKAHXN</v>
          </cell>
          <cell r="G308">
            <v>65313033946</v>
          </cell>
          <cell r="H308" t="str">
            <v>苟亚强</v>
          </cell>
        </row>
        <row r="309">
          <cell r="C309" t="str">
            <v>喀什壹号联合商贸有限公司</v>
          </cell>
          <cell r="D309">
            <v>1</v>
          </cell>
          <cell r="E309">
            <v>0</v>
          </cell>
          <cell r="F309" t="str">
            <v>91653101MA776RXX2M</v>
          </cell>
          <cell r="G309">
            <v>65314291373</v>
          </cell>
          <cell r="H309" t="str">
            <v>赵娣</v>
          </cell>
        </row>
        <row r="310">
          <cell r="C310" t="str">
            <v>新疆春宇浩诚建筑劳务有限公司</v>
          </cell>
          <cell r="D310">
            <v>1</v>
          </cell>
          <cell r="E310">
            <v>0</v>
          </cell>
          <cell r="F310" t="str">
            <v>91653101MAD7QGL49X</v>
          </cell>
          <cell r="G310">
            <v>65315345582</v>
          </cell>
          <cell r="H310" t="str">
            <v>文春生</v>
          </cell>
        </row>
        <row r="311">
          <cell r="C311" t="str">
            <v>喀什友好汇龙汽车销售服务有限公司</v>
          </cell>
          <cell r="D311">
            <v>2</v>
          </cell>
          <cell r="E311">
            <v>0</v>
          </cell>
          <cell r="F311" t="str">
            <v>91653101MA7AB1DH3J</v>
          </cell>
          <cell r="G311">
            <v>65314298890</v>
          </cell>
          <cell r="H311" t="str">
            <v>刘梦龙</v>
          </cell>
        </row>
        <row r="312">
          <cell r="C312" t="str">
            <v>新疆甲鼎泰诚工程项目管理有限公司喀什分公司</v>
          </cell>
          <cell r="D312">
            <v>2</v>
          </cell>
          <cell r="E312">
            <v>0</v>
          </cell>
          <cell r="F312" t="str">
            <v>91653101MA789BWMX0</v>
          </cell>
          <cell r="G312">
            <v>65314296836</v>
          </cell>
          <cell r="H312" t="str">
            <v>李杰</v>
          </cell>
        </row>
        <row r="313">
          <cell r="C313" t="str">
            <v>喀什文化旅游投资（集团）有限责任公司</v>
          </cell>
          <cell r="D313">
            <v>7</v>
          </cell>
          <cell r="E313">
            <v>0</v>
          </cell>
          <cell r="F313" t="str">
            <v>91653101MA79FLAP5K</v>
          </cell>
          <cell r="G313">
            <v>65650020673</v>
          </cell>
          <cell r="H313" t="str">
            <v>俞兆文</v>
          </cell>
        </row>
        <row r="314">
          <cell r="C314" t="str">
            <v>喀什众合共创财务管理咨询有限公司</v>
          </cell>
          <cell r="D314">
            <v>2</v>
          </cell>
          <cell r="E314">
            <v>0</v>
          </cell>
          <cell r="F314" t="str">
            <v>91653101MACERKUK8B</v>
          </cell>
          <cell r="G314">
            <v>65313109346</v>
          </cell>
          <cell r="H314" t="str">
            <v>闫晓燕</v>
          </cell>
        </row>
        <row r="315">
          <cell r="C315" t="str">
            <v>喀什共好财务咨询有限公司</v>
          </cell>
          <cell r="D315">
            <v>1</v>
          </cell>
          <cell r="E315">
            <v>0</v>
          </cell>
          <cell r="F315" t="str">
            <v>91653101MABJJ6FD6T</v>
          </cell>
          <cell r="G315">
            <v>65650025929</v>
          </cell>
          <cell r="H315" t="str">
            <v>李杰</v>
          </cell>
        </row>
        <row r="316">
          <cell r="C316" t="str">
            <v>新疆万士和项目管理有限公司</v>
          </cell>
          <cell r="D316">
            <v>2</v>
          </cell>
          <cell r="E316">
            <v>1</v>
          </cell>
          <cell r="F316" t="str">
            <v>91653101MA78UK9P77</v>
          </cell>
          <cell r="G316">
            <v>65314298303</v>
          </cell>
          <cell r="H316" t="str">
            <v>郭桂英</v>
          </cell>
        </row>
        <row r="317">
          <cell r="C317" t="str">
            <v>喀什鑫京驰汽车销售服务有限公司</v>
          </cell>
          <cell r="D317">
            <v>1</v>
          </cell>
          <cell r="E317">
            <v>0</v>
          </cell>
          <cell r="F317" t="str">
            <v>91653101MAE2G1RW8Y</v>
          </cell>
          <cell r="G317">
            <v>65315388744</v>
          </cell>
          <cell r="H317" t="str">
            <v>曹辉</v>
          </cell>
        </row>
        <row r="318">
          <cell r="C318" t="str">
            <v>中国电信股份有限公司喀什分公司</v>
          </cell>
          <cell r="D318">
            <v>64</v>
          </cell>
          <cell r="E318">
            <v>50</v>
          </cell>
          <cell r="F318" t="str">
            <v>916531007611404119</v>
          </cell>
          <cell r="G318" t="str">
            <v>653144634871</v>
          </cell>
          <cell r="H318" t="str">
            <v>杨益</v>
          </cell>
        </row>
        <row r="319">
          <cell r="C319" t="str">
            <v>喀什市润丰小额贷款有限责任公司</v>
          </cell>
          <cell r="D319">
            <v>1</v>
          </cell>
          <cell r="E319">
            <v>0</v>
          </cell>
          <cell r="F319" t="str">
            <v>91653100560500177F</v>
          </cell>
          <cell r="G319" t="str">
            <v>653147293923</v>
          </cell>
          <cell r="H319" t="str">
            <v>贺菲</v>
          </cell>
        </row>
        <row r="320">
          <cell r="C320" t="str">
            <v>新疆永盛胜达电梯有限公司</v>
          </cell>
          <cell r="D320">
            <v>22</v>
          </cell>
          <cell r="E320">
            <v>2</v>
          </cell>
          <cell r="F320" t="str">
            <v>91653101062050599A</v>
          </cell>
          <cell r="G320">
            <v>65314283887</v>
          </cell>
          <cell r="H320" t="str">
            <v>刘丙轩</v>
          </cell>
        </row>
        <row r="321">
          <cell r="C321" t="str">
            <v>喀什利民医药零售连锁有限公司</v>
          </cell>
          <cell r="D321">
            <v>17</v>
          </cell>
          <cell r="E321">
            <v>0</v>
          </cell>
          <cell r="F321" t="str">
            <v>91653101689593263Q</v>
          </cell>
          <cell r="G321">
            <v>65314283621</v>
          </cell>
          <cell r="H321" t="str">
            <v>麦麦提艾力·依米提</v>
          </cell>
        </row>
        <row r="322">
          <cell r="C322" t="str">
            <v>新疆普惠健康体检中心有限责任公司喀什市普惠体检中心</v>
          </cell>
          <cell r="D322">
            <v>26</v>
          </cell>
          <cell r="E322">
            <v>11</v>
          </cell>
          <cell r="F322" t="str">
            <v>91653101MA7766D679</v>
          </cell>
          <cell r="G322">
            <v>65314291201</v>
          </cell>
          <cell r="H322" t="str">
            <v>王江</v>
          </cell>
        </row>
        <row r="323">
          <cell r="C323" t="str">
            <v>喀什馨佑母婴托育服务有限责任公司</v>
          </cell>
          <cell r="D323">
            <v>7</v>
          </cell>
          <cell r="E323">
            <v>2</v>
          </cell>
          <cell r="F323" t="str">
            <v>91653101MA78KHB7XR</v>
          </cell>
          <cell r="G323">
            <v>65314299391</v>
          </cell>
          <cell r="H323" t="str">
            <v>王雅馨</v>
          </cell>
        </row>
        <row r="324">
          <cell r="C324" t="str">
            <v>喀什彼乐维工贸有限公司</v>
          </cell>
          <cell r="D324">
            <v>5</v>
          </cell>
          <cell r="E324">
            <v>2</v>
          </cell>
          <cell r="F324" t="str">
            <v>91653100798154956F</v>
          </cell>
          <cell r="G324">
            <v>65314286354</v>
          </cell>
          <cell r="H324" t="str">
            <v>单新田</v>
          </cell>
        </row>
        <row r="325">
          <cell r="C325" t="str">
            <v>吉林省安全生产检测检验股份有限公司新疆分公司</v>
          </cell>
          <cell r="D325">
            <v>3</v>
          </cell>
          <cell r="E325">
            <v>2</v>
          </cell>
          <cell r="F325" t="str">
            <v>91653100MA79H1TLXD</v>
          </cell>
          <cell r="G325">
            <v>65650020892</v>
          </cell>
          <cell r="H325" t="str">
            <v>毛新</v>
          </cell>
        </row>
        <row r="326">
          <cell r="C326" t="str">
            <v>新疆华拓信远工程造价管理有限公司喀什分公司</v>
          </cell>
          <cell r="D326">
            <v>2</v>
          </cell>
          <cell r="E326">
            <v>0</v>
          </cell>
          <cell r="F326" t="str">
            <v>91653101MA792UUH0C</v>
          </cell>
          <cell r="G326">
            <v>65650010662</v>
          </cell>
          <cell r="H326" t="str">
            <v>张永涛</v>
          </cell>
        </row>
        <row r="327">
          <cell r="C327" t="str">
            <v>喀什鑫萱乐餐饮管理有限公司</v>
          </cell>
          <cell r="D327">
            <v>1</v>
          </cell>
          <cell r="E327">
            <v>0</v>
          </cell>
          <cell r="F327" t="str">
            <v>91653101MAD0RR8X2L</v>
          </cell>
          <cell r="G327">
            <v>66004940017</v>
          </cell>
          <cell r="H327" t="str">
            <v>王岩</v>
          </cell>
        </row>
        <row r="328">
          <cell r="C328" t="str">
            <v>新疆三源众力送变电工程有限公司喀什分公司</v>
          </cell>
          <cell r="D328">
            <v>6</v>
          </cell>
          <cell r="E328">
            <v>0</v>
          </cell>
          <cell r="F328" t="str">
            <v>91653101MA77GN1TXY</v>
          </cell>
          <cell r="G328">
            <v>65314289928</v>
          </cell>
          <cell r="H328" t="str">
            <v>王鹏</v>
          </cell>
        </row>
        <row r="329">
          <cell r="C329" t="str">
            <v>喀什骏腾建筑材料有限公司</v>
          </cell>
          <cell r="D329">
            <v>2</v>
          </cell>
          <cell r="E329">
            <v>0</v>
          </cell>
          <cell r="F329" t="str">
            <v>91653100MA78WHYT1R</v>
          </cell>
          <cell r="G329">
            <v>65313119633</v>
          </cell>
          <cell r="H329" t="str">
            <v>马樱容</v>
          </cell>
        </row>
        <row r="330">
          <cell r="C330" t="str">
            <v>新疆弘创建设项目管理咨询有限公司</v>
          </cell>
          <cell r="D330">
            <v>3</v>
          </cell>
          <cell r="E330">
            <v>0</v>
          </cell>
          <cell r="F330" t="str">
            <v>91653101MA791Q6G30</v>
          </cell>
          <cell r="G330">
            <v>65314299360</v>
          </cell>
          <cell r="H330" t="str">
            <v>谢静静</v>
          </cell>
        </row>
        <row r="331">
          <cell r="C331" t="str">
            <v>新疆德亿鑫商贸有限公司</v>
          </cell>
          <cell r="D331">
            <v>1</v>
          </cell>
          <cell r="E331">
            <v>0</v>
          </cell>
          <cell r="F331" t="str">
            <v>91653101MA7L03BC5B</v>
          </cell>
          <cell r="G331">
            <v>65313094912</v>
          </cell>
          <cell r="H331" t="str">
            <v>师丽</v>
          </cell>
        </row>
        <row r="332">
          <cell r="C332" t="str">
            <v>新疆彩光机械设备租赁有限公司</v>
          </cell>
          <cell r="D332">
            <v>3</v>
          </cell>
          <cell r="E332">
            <v>0</v>
          </cell>
          <cell r="F332" t="str">
            <v>91653101MA79F7RB0Y</v>
          </cell>
          <cell r="G332">
            <v>65315323105</v>
          </cell>
          <cell r="H332" t="str">
            <v>付刚</v>
          </cell>
        </row>
        <row r="333">
          <cell r="C333" t="str">
            <v>新疆众驰信息技术有限公司</v>
          </cell>
          <cell r="D333">
            <v>1</v>
          </cell>
          <cell r="E333">
            <v>0</v>
          </cell>
          <cell r="F333" t="str">
            <v>91653101MACC4HJJ4L</v>
          </cell>
          <cell r="G333">
            <v>65313099083</v>
          </cell>
          <cell r="H333" t="str">
            <v>王爱平</v>
          </cell>
        </row>
        <row r="334">
          <cell r="C334" t="str">
            <v>新疆科龙建设工程有限公司</v>
          </cell>
          <cell r="D334">
            <v>10</v>
          </cell>
          <cell r="E334">
            <v>0</v>
          </cell>
          <cell r="F334" t="str">
            <v>91653100MA78XF18XJ</v>
          </cell>
          <cell r="G334">
            <v>65313080660</v>
          </cell>
          <cell r="H334" t="str">
            <v>高建军</v>
          </cell>
        </row>
        <row r="335">
          <cell r="C335" t="str">
            <v>新疆辉诺电力建设有限公司</v>
          </cell>
          <cell r="D335">
            <v>5</v>
          </cell>
          <cell r="E335">
            <v>0</v>
          </cell>
          <cell r="F335" t="str">
            <v>91653101MA7928U367</v>
          </cell>
          <cell r="G335">
            <v>65650022888</v>
          </cell>
          <cell r="H335" t="str">
            <v>马云</v>
          </cell>
        </row>
        <row r="336">
          <cell r="C336" t="str">
            <v>喀什新开电气科技有限公司</v>
          </cell>
          <cell r="D336">
            <v>1</v>
          </cell>
          <cell r="E336">
            <v>0</v>
          </cell>
          <cell r="F336" t="str">
            <v>91653101MA792X2R2B</v>
          </cell>
          <cell r="G336">
            <v>65650015962</v>
          </cell>
          <cell r="H336" t="str">
            <v>王伟</v>
          </cell>
        </row>
        <row r="337">
          <cell r="C337" t="str">
            <v>新疆沅嘉国际贸易有限公司</v>
          </cell>
          <cell r="D337">
            <v>3</v>
          </cell>
          <cell r="E337">
            <v>0</v>
          </cell>
          <cell r="F337" t="str">
            <v>91653101MA79J4DPXJ</v>
          </cell>
          <cell r="G337">
            <v>65315343834</v>
          </cell>
          <cell r="H337" t="str">
            <v>姜孝磊</v>
          </cell>
        </row>
        <row r="338">
          <cell r="C338" t="str">
            <v>喀什惠生堂大药房医药连锁有限责任公司</v>
          </cell>
          <cell r="D338">
            <v>195</v>
          </cell>
          <cell r="E338">
            <v>0</v>
          </cell>
          <cell r="F338" t="str">
            <v>91653101MABU5QP603</v>
          </cell>
          <cell r="G338">
            <v>65650009476</v>
          </cell>
          <cell r="H338" t="str">
            <v>李微</v>
          </cell>
        </row>
        <row r="339">
          <cell r="C339" t="str">
            <v>喀什市公交出租车有限公司</v>
          </cell>
          <cell r="D339">
            <v>2</v>
          </cell>
          <cell r="E339">
            <v>0</v>
          </cell>
          <cell r="F339" t="str">
            <v>91653101328760302Q</v>
          </cell>
          <cell r="G339">
            <v>65314291537</v>
          </cell>
          <cell r="H339" t="str">
            <v>赵兴财</v>
          </cell>
        </row>
        <row r="340">
          <cell r="C340" t="str">
            <v>新疆远方洲际酒店管理有限公司</v>
          </cell>
          <cell r="D340">
            <v>9</v>
          </cell>
          <cell r="E340">
            <v>0</v>
          </cell>
          <cell r="F340" t="str">
            <v>916531003287730669</v>
          </cell>
          <cell r="G340">
            <v>65314285470</v>
          </cell>
          <cell r="H340" t="str">
            <v>王欣</v>
          </cell>
        </row>
        <row r="341">
          <cell r="C341" t="str">
            <v>喀什新合作大唐国际物流有限公司</v>
          </cell>
          <cell r="D341">
            <v>6</v>
          </cell>
          <cell r="E341">
            <v>0</v>
          </cell>
          <cell r="F341" t="str">
            <v>91653100676336938U</v>
          </cell>
          <cell r="G341">
            <v>65314280065</v>
          </cell>
          <cell r="H341" t="str">
            <v>李冀川</v>
          </cell>
        </row>
        <row r="342">
          <cell r="C342" t="str">
            <v>喀什远方国际物流港有限责任公司</v>
          </cell>
          <cell r="D342">
            <v>5</v>
          </cell>
          <cell r="E342">
            <v>1</v>
          </cell>
          <cell r="F342" t="str">
            <v>91653100576245633X</v>
          </cell>
          <cell r="G342">
            <v>65314282170</v>
          </cell>
          <cell r="H342" t="str">
            <v>郑晓峰</v>
          </cell>
        </row>
        <row r="343">
          <cell r="C343" t="str">
            <v>新疆远方公路港有限公司</v>
          </cell>
          <cell r="D343">
            <v>5</v>
          </cell>
          <cell r="E343">
            <v>2</v>
          </cell>
          <cell r="F343" t="str">
            <v>916531000802247911</v>
          </cell>
          <cell r="G343">
            <v>65314284149</v>
          </cell>
          <cell r="H343" t="str">
            <v>郑晓峰</v>
          </cell>
        </row>
        <row r="344">
          <cell r="C344" t="str">
            <v>新疆远方洲际酒店管理有限公司远方客栈分公司</v>
          </cell>
          <cell r="D344">
            <v>12</v>
          </cell>
          <cell r="E344">
            <v>0</v>
          </cell>
          <cell r="F344" t="str">
            <v>91653101MABQUAPT8X</v>
          </cell>
          <cell r="G344">
            <v>65313057921</v>
          </cell>
          <cell r="H344" t="str">
            <v>王秀春</v>
          </cell>
        </row>
        <row r="345">
          <cell r="C345" t="str">
            <v>新疆钻卡网络科技有限公司</v>
          </cell>
          <cell r="D345">
            <v>1</v>
          </cell>
          <cell r="E345">
            <v>0</v>
          </cell>
          <cell r="F345" t="str">
            <v>91653101MA7JP3F319</v>
          </cell>
          <cell r="G345">
            <v>65313080727</v>
          </cell>
          <cell r="H345" t="str">
            <v>阿力甫江·吾拉木</v>
          </cell>
        </row>
        <row r="346">
          <cell r="C346" t="str">
            <v>新疆金铃铛企业管理咨询有限公司</v>
          </cell>
          <cell r="D346">
            <v>3</v>
          </cell>
          <cell r="E346">
            <v>0</v>
          </cell>
          <cell r="F346" t="str">
            <v>91653101MAC79L6W11</v>
          </cell>
          <cell r="G346">
            <v>65315354618</v>
          </cell>
          <cell r="H346" t="str">
            <v>艾科拜尔·麦麦提敏</v>
          </cell>
        </row>
        <row r="347">
          <cell r="C347" t="str">
            <v>喀什精能商贸有限公司</v>
          </cell>
          <cell r="D347">
            <v>2</v>
          </cell>
          <cell r="E347">
            <v>0</v>
          </cell>
          <cell r="F347" t="str">
            <v>91653101MA7ML3PF4W</v>
          </cell>
          <cell r="G347">
            <v>65313113665</v>
          </cell>
          <cell r="H347" t="str">
            <v>伊马木艾山·祖农</v>
          </cell>
        </row>
        <row r="348">
          <cell r="C348" t="str">
            <v>喀什市同汇人力资源服务有限公司</v>
          </cell>
          <cell r="D348">
            <v>39</v>
          </cell>
          <cell r="E348">
            <v>2</v>
          </cell>
          <cell r="F348" t="str">
            <v>91653101MA78A1N6XX</v>
          </cell>
          <cell r="G348">
            <v>65314292907</v>
          </cell>
          <cell r="H348" t="str">
            <v>万博文</v>
          </cell>
        </row>
        <row r="349">
          <cell r="C349" t="str">
            <v>新疆丝路永信建设工程项目管理咨询有限责任公司</v>
          </cell>
          <cell r="D349">
            <v>2</v>
          </cell>
          <cell r="E349">
            <v>0</v>
          </cell>
          <cell r="F349" t="str">
            <v>91653101MA7883D44A</v>
          </cell>
          <cell r="G349">
            <v>65314293852</v>
          </cell>
          <cell r="H349" t="str">
            <v>胡凯</v>
          </cell>
        </row>
        <row r="350">
          <cell r="C350" t="str">
            <v>喀什创诚汽车销售服务有限公司</v>
          </cell>
          <cell r="D350">
            <v>3</v>
          </cell>
          <cell r="E350">
            <v>0</v>
          </cell>
          <cell r="F350" t="str">
            <v>91653101MA7FBCYM2G</v>
          </cell>
          <cell r="G350">
            <v>65313085507</v>
          </cell>
          <cell r="H350" t="str">
            <v>唐新川</v>
          </cell>
        </row>
        <row r="351">
          <cell r="C351" t="str">
            <v>喀什百贤堂医院有限公司</v>
          </cell>
          <cell r="D351">
            <v>3</v>
          </cell>
          <cell r="E351">
            <v>0</v>
          </cell>
          <cell r="F351" t="str">
            <v>91653101MA791WHX9B</v>
          </cell>
          <cell r="G351">
            <v>65314300083</v>
          </cell>
          <cell r="H351" t="str">
            <v>布帕提木·喀斯木</v>
          </cell>
        </row>
        <row r="352">
          <cell r="C352" t="str">
            <v>新疆古城建设工程有限公司</v>
          </cell>
          <cell r="D352">
            <v>1</v>
          </cell>
          <cell r="E352">
            <v>0</v>
          </cell>
          <cell r="F352" t="str">
            <v>916531000919333159</v>
          </cell>
          <cell r="G352">
            <v>65314286344</v>
          </cell>
          <cell r="H352" t="str">
            <v>牙库甫江·喀斯木</v>
          </cell>
        </row>
        <row r="353">
          <cell r="C353" t="str">
            <v>新疆古城房地产开发有限公司</v>
          </cell>
          <cell r="D353">
            <v>5</v>
          </cell>
          <cell r="E353">
            <v>0</v>
          </cell>
          <cell r="F353" t="str">
            <v>916531016895566144</v>
          </cell>
          <cell r="G353">
            <v>65314294132</v>
          </cell>
          <cell r="H353" t="str">
            <v>吐逊江·喀斯木</v>
          </cell>
        </row>
        <row r="354">
          <cell r="C354" t="str">
            <v>喀什小智财税服务有限公司</v>
          </cell>
          <cell r="D354">
            <v>1</v>
          </cell>
          <cell r="E354">
            <v>0</v>
          </cell>
          <cell r="F354" t="str">
            <v>91653101MA7L3Q3M56</v>
          </cell>
          <cell r="G354">
            <v>65315308269</v>
          </cell>
          <cell r="H354" t="str">
            <v>黄海林</v>
          </cell>
        </row>
        <row r="355">
          <cell r="C355" t="str">
            <v>喀什德旺嘉商贸有限公司</v>
          </cell>
          <cell r="D355">
            <v>1</v>
          </cell>
          <cell r="E355">
            <v>0</v>
          </cell>
          <cell r="F355" t="str">
            <v>91653101MA77PG3U0C</v>
          </cell>
          <cell r="G355">
            <v>65315345934</v>
          </cell>
          <cell r="H355" t="str">
            <v>张薛雪</v>
          </cell>
        </row>
        <row r="356">
          <cell r="C356" t="str">
            <v>喀什诚鑫通讯服务有限公司</v>
          </cell>
          <cell r="D356">
            <v>3</v>
          </cell>
          <cell r="E356">
            <v>0</v>
          </cell>
          <cell r="F356" t="str">
            <v>91653101798150277E</v>
          </cell>
          <cell r="G356">
            <v>65314289956</v>
          </cell>
          <cell r="H356" t="str">
            <v>黄钰青</v>
          </cell>
        </row>
        <row r="357">
          <cell r="C357" t="str">
            <v>新疆九瑞消防技术服务有限公司</v>
          </cell>
          <cell r="D357">
            <v>2</v>
          </cell>
          <cell r="E357">
            <v>0</v>
          </cell>
          <cell r="F357" t="str">
            <v>91653100MA78RJDK25</v>
          </cell>
          <cell r="G357">
            <v>65314298537</v>
          </cell>
          <cell r="H357" t="str">
            <v>徐世群</v>
          </cell>
        </row>
        <row r="358">
          <cell r="C358" t="str">
            <v>喀什玉诚通讯信息服务有限公司</v>
          </cell>
          <cell r="D358">
            <v>4</v>
          </cell>
          <cell r="E358">
            <v>0</v>
          </cell>
          <cell r="F358" t="str">
            <v>91653101313353261Q</v>
          </cell>
          <cell r="G358">
            <v>65314291634</v>
          </cell>
          <cell r="H358" t="str">
            <v>黄钰青</v>
          </cell>
        </row>
        <row r="359">
          <cell r="C359" t="str">
            <v>天宇工程检测喀什有限公司</v>
          </cell>
          <cell r="D359">
            <v>7</v>
          </cell>
          <cell r="E359">
            <v>0</v>
          </cell>
          <cell r="F359" t="str">
            <v>91653100MA78PXCC8T</v>
          </cell>
          <cell r="G359">
            <v>65314300568</v>
          </cell>
          <cell r="H359" t="str">
            <v>徐世群</v>
          </cell>
        </row>
        <row r="360">
          <cell r="C360" t="str">
            <v>新疆冠昂商贸有限公司</v>
          </cell>
          <cell r="D360">
            <v>1</v>
          </cell>
          <cell r="E360">
            <v>0</v>
          </cell>
          <cell r="F360" t="str">
            <v>91653101MA790XWYX8</v>
          </cell>
          <cell r="G360">
            <v>65314299262</v>
          </cell>
          <cell r="H360" t="str">
            <v>杨磊</v>
          </cell>
        </row>
        <row r="361">
          <cell r="C361" t="str">
            <v>新疆新加亿商贸有限公司</v>
          </cell>
          <cell r="D361">
            <v>1</v>
          </cell>
          <cell r="E361">
            <v>0</v>
          </cell>
          <cell r="F361" t="str">
            <v>91653101MA77WA2D79</v>
          </cell>
          <cell r="G361">
            <v>65314296512</v>
          </cell>
          <cell r="H361" t="str">
            <v>陈华军</v>
          </cell>
        </row>
        <row r="362">
          <cell r="C362" t="str">
            <v>新疆丝路景晟信息科技服务有限公司</v>
          </cell>
          <cell r="D362">
            <v>1</v>
          </cell>
          <cell r="E362">
            <v>0</v>
          </cell>
          <cell r="F362" t="str">
            <v>91653101MA78HWGQ11</v>
          </cell>
          <cell r="G362">
            <v>65314294935</v>
          </cell>
          <cell r="H362" t="str">
            <v>江卫虹</v>
          </cell>
        </row>
        <row r="363">
          <cell r="C363" t="str">
            <v>新疆文传四海文化传播有限公司</v>
          </cell>
          <cell r="D363">
            <v>3</v>
          </cell>
          <cell r="E363">
            <v>0</v>
          </cell>
          <cell r="F363" t="str">
            <v>91653101MA779DK16W</v>
          </cell>
          <cell r="G363">
            <v>65314292111</v>
          </cell>
          <cell r="H363" t="str">
            <v>陈念慈</v>
          </cell>
        </row>
        <row r="364">
          <cell r="C364" t="str">
            <v>喀什众益财税服务有限公司</v>
          </cell>
          <cell r="D364">
            <v>1</v>
          </cell>
          <cell r="E364">
            <v>0</v>
          </cell>
          <cell r="F364" t="str">
            <v>91653101MA7GWBR94W</v>
          </cell>
          <cell r="G364">
            <v>65315333299</v>
          </cell>
          <cell r="H364" t="str">
            <v>热米拉·托乎提</v>
          </cell>
        </row>
        <row r="365">
          <cell r="C365" t="str">
            <v>新疆白迪努尔商贸有限公司</v>
          </cell>
          <cell r="D365">
            <v>3</v>
          </cell>
          <cell r="E365">
            <v>0</v>
          </cell>
          <cell r="F365" t="str">
            <v>91653101MA78DWF946</v>
          </cell>
          <cell r="G365">
            <v>65315336800</v>
          </cell>
          <cell r="H365" t="str">
            <v>吾热也提·艾合麦提</v>
          </cell>
        </row>
        <row r="366">
          <cell r="C366" t="str">
            <v>喀什新骄阳五金建材销售有限公司</v>
          </cell>
          <cell r="D366">
            <v>2</v>
          </cell>
          <cell r="E366">
            <v>0</v>
          </cell>
          <cell r="F366" t="str">
            <v>91653100MA794RUW6W</v>
          </cell>
          <cell r="G366">
            <v>65313038087</v>
          </cell>
          <cell r="H366" t="str">
            <v>艾合买江·努尔</v>
          </cell>
        </row>
        <row r="367">
          <cell r="C367" t="str">
            <v>喀什市恩佰倍幼儿园有限公司</v>
          </cell>
          <cell r="D367">
            <v>9</v>
          </cell>
          <cell r="E367">
            <v>0</v>
          </cell>
          <cell r="F367" t="str">
            <v>91653101MA78J9K37D</v>
          </cell>
          <cell r="G367">
            <v>65314296565</v>
          </cell>
          <cell r="H367" t="str">
            <v>李圆圆</v>
          </cell>
        </row>
        <row r="368">
          <cell r="C368" t="str">
            <v>喀什顺民建筑安装工程有限责任公司</v>
          </cell>
          <cell r="D368">
            <v>1</v>
          </cell>
          <cell r="E368">
            <v>0</v>
          </cell>
          <cell r="F368" t="str">
            <v>91653101MA776RXK6P</v>
          </cell>
          <cell r="G368">
            <v>65650010373</v>
          </cell>
          <cell r="H368" t="str">
            <v>胡彩英</v>
          </cell>
        </row>
        <row r="369">
          <cell r="C369" t="str">
            <v>喀什恩加倍优童托育服务有限公司</v>
          </cell>
          <cell r="D369">
            <v>4</v>
          </cell>
          <cell r="E369">
            <v>0</v>
          </cell>
          <cell r="F369" t="str">
            <v>91653101MA79HNLE1L</v>
          </cell>
          <cell r="G369">
            <v>65313085899</v>
          </cell>
          <cell r="H369" t="str">
            <v>周加伟</v>
          </cell>
        </row>
        <row r="370">
          <cell r="C370" t="str">
            <v>新疆鑫倍源工程项目管理有限公司</v>
          </cell>
          <cell r="D370">
            <v>1</v>
          </cell>
          <cell r="E370">
            <v>0</v>
          </cell>
          <cell r="F370" t="str">
            <v>91653101MA785JGC6Y</v>
          </cell>
          <cell r="G370">
            <v>65314292972</v>
          </cell>
          <cell r="H370" t="str">
            <v>陈新军</v>
          </cell>
        </row>
        <row r="371">
          <cell r="C371" t="str">
            <v>喀什城市公共交通集团有限责任公司</v>
          </cell>
          <cell r="D371">
            <v>314</v>
          </cell>
          <cell r="E371">
            <v>0</v>
          </cell>
          <cell r="F371" t="str">
            <v>916531017422063908</v>
          </cell>
          <cell r="G371">
            <v>65314270041</v>
          </cell>
          <cell r="H371" t="str">
            <v>赵兴财</v>
          </cell>
        </row>
        <row r="372">
          <cell r="C372" t="str">
            <v>喀什正信建设工程检测有限公司</v>
          </cell>
          <cell r="D372">
            <v>32</v>
          </cell>
          <cell r="E372">
            <v>9</v>
          </cell>
          <cell r="F372" t="str">
            <v>91653101MABJJ7N46G</v>
          </cell>
          <cell r="G372">
            <v>65314285861</v>
          </cell>
          <cell r="H372" t="str">
            <v>李垂刊</v>
          </cell>
        </row>
        <row r="373">
          <cell r="C373" t="str">
            <v>喀什鑫铸强商贸有限公司</v>
          </cell>
          <cell r="D373">
            <v>3</v>
          </cell>
          <cell r="E373">
            <v>0</v>
          </cell>
          <cell r="F373" t="str">
            <v>91653101313371662K</v>
          </cell>
          <cell r="G373">
            <v>65314289890</v>
          </cell>
          <cell r="H373" t="str">
            <v>陶薪茗</v>
          </cell>
        </row>
        <row r="374">
          <cell r="C374" t="str">
            <v>喀什金投城市房地产开发有限公司</v>
          </cell>
          <cell r="D374">
            <v>16</v>
          </cell>
          <cell r="E374">
            <v>0</v>
          </cell>
          <cell r="F374" t="str">
            <v>91653101MA78Q0K81D</v>
          </cell>
          <cell r="G374">
            <v>65314297828</v>
          </cell>
          <cell r="H374" t="str">
            <v>时巧枝</v>
          </cell>
        </row>
        <row r="375">
          <cell r="C375" t="str">
            <v>新疆捷为项目管理有限公司</v>
          </cell>
          <cell r="D375">
            <v>6</v>
          </cell>
          <cell r="E375">
            <v>0</v>
          </cell>
          <cell r="F375" t="str">
            <v>91653001MA78M71X26</v>
          </cell>
          <cell r="G375">
            <v>65304144080</v>
          </cell>
          <cell r="H375" t="str">
            <v>赵川</v>
          </cell>
        </row>
        <row r="376">
          <cell r="C376" t="str">
            <v>喀什德天园林工程有限公司</v>
          </cell>
          <cell r="D376">
            <v>2</v>
          </cell>
          <cell r="E376">
            <v>0</v>
          </cell>
          <cell r="F376" t="str">
            <v>916531013330248011</v>
          </cell>
          <cell r="G376">
            <v>65314296747</v>
          </cell>
          <cell r="H376" t="str">
            <v>周琳</v>
          </cell>
        </row>
        <row r="377">
          <cell r="C377" t="str">
            <v>喀什小资医疗科技有限公司</v>
          </cell>
          <cell r="D377">
            <v>1</v>
          </cell>
          <cell r="E377">
            <v>0</v>
          </cell>
          <cell r="F377" t="str">
            <v>91653101MAC8UDX3XU</v>
          </cell>
          <cell r="G377">
            <v>65313097370</v>
          </cell>
          <cell r="H377" t="str">
            <v>程资巨</v>
          </cell>
        </row>
        <row r="378">
          <cell r="C378" t="str">
            <v>新疆渝建建设（集团）有限公司</v>
          </cell>
          <cell r="D378">
            <v>3</v>
          </cell>
          <cell r="E378">
            <v>0</v>
          </cell>
          <cell r="F378" t="str">
            <v>91653127MA788B991Y</v>
          </cell>
          <cell r="G378">
            <v>65313058502</v>
          </cell>
          <cell r="H378" t="str">
            <v>黄泓邦</v>
          </cell>
        </row>
        <row r="379">
          <cell r="C379" t="str">
            <v>喀什市米那瓦早晚大药房</v>
          </cell>
          <cell r="D379">
            <v>2</v>
          </cell>
          <cell r="E379">
            <v>0</v>
          </cell>
          <cell r="F379" t="str">
            <v>91653101MA78QAC37B</v>
          </cell>
          <cell r="G379">
            <v>65314298450</v>
          </cell>
          <cell r="H379" t="str">
            <v>米娜瓦·米吉提</v>
          </cell>
        </row>
        <row r="380">
          <cell r="C380" t="str">
            <v>喀什佰年新华伟商贸有限公司</v>
          </cell>
          <cell r="D380">
            <v>1</v>
          </cell>
          <cell r="E380">
            <v>0</v>
          </cell>
          <cell r="F380" t="str">
            <v>91653101MA7759366B</v>
          </cell>
          <cell r="G380">
            <v>65314290101</v>
          </cell>
          <cell r="H380" t="str">
            <v>张伟</v>
          </cell>
        </row>
        <row r="381">
          <cell r="C381" t="str">
            <v>新疆凯胜电子科技有限公司</v>
          </cell>
          <cell r="D381">
            <v>12</v>
          </cell>
          <cell r="E381">
            <v>0</v>
          </cell>
          <cell r="F381" t="str">
            <v>91653101584764505L</v>
          </cell>
          <cell r="G381">
            <v>65314284512</v>
          </cell>
          <cell r="H381" t="str">
            <v>刘楷</v>
          </cell>
        </row>
        <row r="382">
          <cell r="C382" t="str">
            <v>喀什丝路汇合商贸有限公司</v>
          </cell>
          <cell r="D382">
            <v>5</v>
          </cell>
          <cell r="E382">
            <v>0</v>
          </cell>
          <cell r="F382" t="str">
            <v>91653100MA78P5Y03P</v>
          </cell>
          <cell r="G382">
            <v>65314297220</v>
          </cell>
          <cell r="H382" t="str">
            <v>李瑜超</v>
          </cell>
        </row>
        <row r="383">
          <cell r="C383" t="str">
            <v>喀什飞龙水泥有限责任公司</v>
          </cell>
          <cell r="D383">
            <v>22</v>
          </cell>
          <cell r="E383">
            <v>0</v>
          </cell>
          <cell r="F383" t="str">
            <v>9165310072694668X9</v>
          </cell>
          <cell r="G383">
            <v>65314175662</v>
          </cell>
          <cell r="H383" t="str">
            <v>赵建国</v>
          </cell>
        </row>
        <row r="384">
          <cell r="C384" t="str">
            <v>新疆凯纳特实业有限公司喀什彩贝乐超市</v>
          </cell>
          <cell r="D384">
            <v>13</v>
          </cell>
          <cell r="E384">
            <v>0</v>
          </cell>
          <cell r="F384" t="str">
            <v>91653101MA77F8659T</v>
          </cell>
          <cell r="G384">
            <v>65314173427</v>
          </cell>
          <cell r="H384" t="str">
            <v>艾孜孜江·艾米拉江</v>
          </cell>
        </row>
        <row r="385">
          <cell r="C385" t="str">
            <v>新疆禾昇供应链管理有限公司</v>
          </cell>
          <cell r="D385">
            <v>6</v>
          </cell>
          <cell r="E385">
            <v>1</v>
          </cell>
          <cell r="F385" t="str">
            <v>91653101MABJJ70X7G</v>
          </cell>
          <cell r="G385">
            <v>65313034680</v>
          </cell>
          <cell r="H385" t="str">
            <v>孙建平</v>
          </cell>
        </row>
        <row r="386">
          <cell r="C386" t="str">
            <v>喀什山良造品牌管理有限公司</v>
          </cell>
          <cell r="D386">
            <v>1</v>
          </cell>
          <cell r="E386">
            <v>0</v>
          </cell>
          <cell r="F386" t="str">
            <v>91653101MACGX5E307</v>
          </cell>
          <cell r="G386" t="str">
            <v>430721198606256104</v>
          </cell>
          <cell r="H386" t="str">
            <v>杨清芳</v>
          </cell>
        </row>
        <row r="387">
          <cell r="C387" t="str">
            <v>喀什北斗通讯器材有限公司</v>
          </cell>
          <cell r="D387">
            <v>15</v>
          </cell>
          <cell r="E387">
            <v>0</v>
          </cell>
          <cell r="F387" t="str">
            <v>91653101670203616C</v>
          </cell>
          <cell r="G387">
            <v>65314297191</v>
          </cell>
          <cell r="H387" t="str">
            <v>李健美</v>
          </cell>
        </row>
        <row r="388">
          <cell r="C388" t="str">
            <v>喀什天恒正源电子科技有限公司</v>
          </cell>
          <cell r="D388">
            <v>2</v>
          </cell>
          <cell r="E388">
            <v>0</v>
          </cell>
          <cell r="F388" t="str">
            <v>916531013288797331</v>
          </cell>
          <cell r="G388">
            <v>65650013618</v>
          </cell>
          <cell r="H388" t="str">
            <v>胡清华</v>
          </cell>
        </row>
        <row r="389">
          <cell r="C389" t="str">
            <v>新疆七巧板教育科技有限公司</v>
          </cell>
          <cell r="D389">
            <v>1</v>
          </cell>
          <cell r="E389">
            <v>0</v>
          </cell>
          <cell r="F389" t="str">
            <v>91653101MA78E18666</v>
          </cell>
          <cell r="G389">
            <v>65314293934</v>
          </cell>
          <cell r="H389" t="str">
            <v>赵奎生</v>
          </cell>
        </row>
        <row r="390">
          <cell r="C390" t="str">
            <v>新疆久诺工程项目管理有限公司</v>
          </cell>
          <cell r="D390">
            <v>1</v>
          </cell>
          <cell r="E390">
            <v>0</v>
          </cell>
          <cell r="F390" t="str">
            <v>91653101MA784X3T58</v>
          </cell>
          <cell r="G390">
            <v>65314291573</v>
          </cell>
          <cell r="H390" t="str">
            <v>王瑾</v>
          </cell>
        </row>
        <row r="391">
          <cell r="C391" t="str">
            <v>新疆奕帆教育科技有限公司</v>
          </cell>
          <cell r="D391">
            <v>2</v>
          </cell>
          <cell r="E391">
            <v>0</v>
          </cell>
          <cell r="F391" t="str">
            <v>91653101MAD6PCK53F</v>
          </cell>
          <cell r="G391">
            <v>65315335386</v>
          </cell>
          <cell r="H391" t="str">
            <v>匡冬梅</v>
          </cell>
        </row>
        <row r="392">
          <cell r="C392" t="str">
            <v>新疆建业广承企业管理服务有限公司喀什分公司</v>
          </cell>
          <cell r="D392">
            <v>4</v>
          </cell>
          <cell r="E392">
            <v>0</v>
          </cell>
          <cell r="F392" t="str">
            <v>91653101MAD38DBR32</v>
          </cell>
          <cell r="G392">
            <v>65315330424</v>
          </cell>
          <cell r="H392" t="str">
            <v>薛健</v>
          </cell>
        </row>
        <row r="393">
          <cell r="C393" t="str">
            <v>新疆金喇叭餐饮管理有限公司</v>
          </cell>
          <cell r="D393">
            <v>5</v>
          </cell>
          <cell r="E393">
            <v>0</v>
          </cell>
          <cell r="F393" t="str">
            <v>91653101MA78U0QJ1B</v>
          </cell>
          <cell r="G393">
            <v>65314299526</v>
          </cell>
          <cell r="H393" t="str">
            <v>张光辉</v>
          </cell>
        </row>
        <row r="394">
          <cell r="C394" t="str">
            <v>喀什百顺通达物流有限公司</v>
          </cell>
          <cell r="D394">
            <v>6</v>
          </cell>
          <cell r="E394">
            <v>0</v>
          </cell>
          <cell r="F394" t="str">
            <v>91653101MA781HQP9T</v>
          </cell>
          <cell r="G394">
            <v>65314291603</v>
          </cell>
          <cell r="H394" t="str">
            <v>张磊</v>
          </cell>
        </row>
        <row r="395">
          <cell r="C395" t="str">
            <v>新疆永达特种设备检验检测有限公司</v>
          </cell>
          <cell r="D395">
            <v>10</v>
          </cell>
          <cell r="E395">
            <v>0</v>
          </cell>
          <cell r="F395" t="str">
            <v>91653101MA77AQ3G19</v>
          </cell>
          <cell r="G395">
            <v>65314293848</v>
          </cell>
          <cell r="H395" t="str">
            <v>牛金雄</v>
          </cell>
        </row>
        <row r="396">
          <cell r="C396" t="str">
            <v>喀什香城物业服务有限公司</v>
          </cell>
          <cell r="D396">
            <v>1</v>
          </cell>
          <cell r="E396">
            <v>0</v>
          </cell>
          <cell r="F396" t="str">
            <v>916531016934392340</v>
          </cell>
          <cell r="G396">
            <v>65650016332</v>
          </cell>
          <cell r="H396" t="str">
            <v>鄢桂花</v>
          </cell>
        </row>
        <row r="397">
          <cell r="C397" t="str">
            <v>喀什市深业投资有限公司喀什深业丽笙酒店分公司</v>
          </cell>
          <cell r="D397">
            <v>29</v>
          </cell>
          <cell r="E397">
            <v>0</v>
          </cell>
          <cell r="F397" t="str">
            <v>91653100080204854C</v>
          </cell>
          <cell r="G397">
            <v>65314283781</v>
          </cell>
          <cell r="H397" t="str">
            <v>王家佳</v>
          </cell>
        </row>
        <row r="398">
          <cell r="C398" t="str">
            <v>喀什华康医院有限公司</v>
          </cell>
          <cell r="D398">
            <v>41</v>
          </cell>
          <cell r="E398">
            <v>0</v>
          </cell>
          <cell r="F398" t="str">
            <v>91653101MADKU0D48M</v>
          </cell>
          <cell r="G398">
            <v>65315362963</v>
          </cell>
          <cell r="H398" t="str">
            <v>苏鹏</v>
          </cell>
        </row>
        <row r="399">
          <cell r="C399" t="str">
            <v>喀什昌铃汽车销售服务有限公司</v>
          </cell>
          <cell r="D399">
            <v>8</v>
          </cell>
          <cell r="E399">
            <v>0</v>
          </cell>
          <cell r="F399" t="str">
            <v>91653101MAC69GFW4X</v>
          </cell>
          <cell r="G399">
            <v>65313082384</v>
          </cell>
          <cell r="H399" t="str">
            <v>马雷</v>
          </cell>
        </row>
        <row r="400">
          <cell r="C400" t="str">
            <v>新疆金安财税咨询有限公司</v>
          </cell>
          <cell r="D400">
            <v>2</v>
          </cell>
          <cell r="E400">
            <v>0</v>
          </cell>
          <cell r="F400" t="str">
            <v>91653101MA775JP71F</v>
          </cell>
          <cell r="G400">
            <v>65314285539</v>
          </cell>
          <cell r="H400" t="str">
            <v>麦麦提明·莫甫提</v>
          </cell>
        </row>
        <row r="401">
          <cell r="C401" t="str">
            <v>喀什源康医院有限公司</v>
          </cell>
          <cell r="D401">
            <v>5</v>
          </cell>
          <cell r="E401">
            <v>0</v>
          </cell>
          <cell r="F401" t="str">
            <v>91653101MACWLL0K37</v>
          </cell>
          <cell r="G401">
            <v>65315330998</v>
          </cell>
          <cell r="H401" t="str">
            <v>热央古·马木提</v>
          </cell>
        </row>
        <row r="402">
          <cell r="C402" t="str">
            <v>新疆游廊房地产经纪有限公司</v>
          </cell>
          <cell r="D402">
            <v>2</v>
          </cell>
          <cell r="E402">
            <v>0</v>
          </cell>
          <cell r="F402" t="str">
            <v>91653101MABJJXM24H</v>
          </cell>
          <cell r="G402">
            <v>65315359060</v>
          </cell>
          <cell r="H402" t="str">
            <v>阿布都哈卡尔·亚生</v>
          </cell>
        </row>
        <row r="403">
          <cell r="C403" t="str">
            <v>喀什顺利二手车交易服务有限公司</v>
          </cell>
          <cell r="D403">
            <v>2</v>
          </cell>
          <cell r="E403">
            <v>0</v>
          </cell>
          <cell r="F403" t="str">
            <v>91653101MA7J4W9H2A</v>
          </cell>
          <cell r="G403">
            <v>65315325732</v>
          </cell>
          <cell r="H403" t="str">
            <v>祖力艾尔西丁·阿力木</v>
          </cell>
        </row>
        <row r="404">
          <cell r="C404" t="str">
            <v>喀什强丰电力设备有限公司</v>
          </cell>
          <cell r="D404">
            <v>10</v>
          </cell>
          <cell r="E404">
            <v>0</v>
          </cell>
          <cell r="F404" t="str">
            <v>91653100MA775RK632</v>
          </cell>
          <cell r="G404">
            <v>65314289041</v>
          </cell>
          <cell r="H404" t="str">
            <v>李强</v>
          </cell>
        </row>
        <row r="405">
          <cell r="C405" t="str">
            <v>喀什奥都实业有限责任公司</v>
          </cell>
          <cell r="D405">
            <v>3</v>
          </cell>
          <cell r="E405">
            <v>0</v>
          </cell>
          <cell r="F405" t="str">
            <v>91653100726947615Y</v>
          </cell>
          <cell r="G405">
            <v>65314270271</v>
          </cell>
          <cell r="H405" t="str">
            <v>李超其</v>
          </cell>
        </row>
        <row r="406">
          <cell r="C406" t="str">
            <v>喀什奥都影城有限公司</v>
          </cell>
          <cell r="D406">
            <v>7</v>
          </cell>
          <cell r="E406">
            <v>0</v>
          </cell>
          <cell r="F406" t="str">
            <v>916531010760597388</v>
          </cell>
          <cell r="G406">
            <v>65314283580</v>
          </cell>
          <cell r="H406" t="str">
            <v>李苗</v>
          </cell>
        </row>
        <row r="407">
          <cell r="C407" t="str">
            <v>喀什市惠好大药房</v>
          </cell>
          <cell r="D407">
            <v>1</v>
          </cell>
          <cell r="E407">
            <v>0</v>
          </cell>
          <cell r="F407" t="str">
            <v>91653101MA78KBT00J</v>
          </cell>
          <cell r="G407">
            <v>65314297694</v>
          </cell>
          <cell r="H407" t="str">
            <v>李宇</v>
          </cell>
        </row>
        <row r="408">
          <cell r="C408" t="str">
            <v>喀什正润商贸有限公司</v>
          </cell>
          <cell r="D408">
            <v>4</v>
          </cell>
          <cell r="E408">
            <v>0</v>
          </cell>
          <cell r="F408" t="str">
            <v>91653101MA7759833B</v>
          </cell>
          <cell r="G408">
            <v>65314293624</v>
          </cell>
          <cell r="H408" t="str">
            <v>张燕</v>
          </cell>
        </row>
        <row r="409">
          <cell r="C409" t="str">
            <v>喀什雄鹰拓展教育咨询有限公司</v>
          </cell>
          <cell r="D409">
            <v>1</v>
          </cell>
          <cell r="E409">
            <v>0</v>
          </cell>
          <cell r="F409" t="str">
            <v>91653101595947972W</v>
          </cell>
          <cell r="G409">
            <v>65314293773</v>
          </cell>
          <cell r="H409" t="str">
            <v>张鹏</v>
          </cell>
        </row>
        <row r="410">
          <cell r="C410" t="str">
            <v>新疆昌隆黄河建设工程有限公司</v>
          </cell>
          <cell r="D410">
            <v>6</v>
          </cell>
          <cell r="E410">
            <v>0</v>
          </cell>
          <cell r="F410" t="str">
            <v>916531013288649885</v>
          </cell>
          <cell r="G410">
            <v>65314285805</v>
          </cell>
          <cell r="H410" t="str">
            <v>梅方勇</v>
          </cell>
        </row>
        <row r="411">
          <cell r="C411" t="str">
            <v>喀什市童梦源幼儿园有限公司</v>
          </cell>
          <cell r="D411">
            <v>3</v>
          </cell>
          <cell r="E411">
            <v>0</v>
          </cell>
          <cell r="F411" t="str">
            <v>91653101MA78JEN134</v>
          </cell>
          <cell r="G411">
            <v>65313034527</v>
          </cell>
          <cell r="H411" t="str">
            <v>李刚</v>
          </cell>
        </row>
        <row r="412">
          <cell r="C412" t="str">
            <v>喀什金麦源粮油购销有限责任公司</v>
          </cell>
          <cell r="D412">
            <v>12</v>
          </cell>
          <cell r="E412">
            <v>8</v>
          </cell>
          <cell r="F412" t="str">
            <v>91653101710824573Q</v>
          </cell>
          <cell r="G412">
            <v>65314270036</v>
          </cell>
          <cell r="H412" t="str">
            <v>孟照国</v>
          </cell>
        </row>
        <row r="413">
          <cell r="C413" t="str">
            <v>喀什市智慧城艺术培训有限公司</v>
          </cell>
          <cell r="D413">
            <v>1</v>
          </cell>
          <cell r="E413">
            <v>0</v>
          </cell>
          <cell r="F413" t="str">
            <v>91653101MAC72JANXK</v>
          </cell>
          <cell r="G413">
            <v>65315303024</v>
          </cell>
          <cell r="H413" t="str">
            <v>罗霆</v>
          </cell>
        </row>
        <row r="414">
          <cell r="C414" t="str">
            <v>喀什市京喀培优艺术培训有限公司</v>
          </cell>
          <cell r="D414">
            <v>14</v>
          </cell>
          <cell r="E414">
            <v>3</v>
          </cell>
          <cell r="F414" t="str">
            <v>91653101MABX225K95</v>
          </cell>
          <cell r="G414">
            <v>65313096078</v>
          </cell>
          <cell r="H414" t="str">
            <v>梁凤霞</v>
          </cell>
        </row>
        <row r="415">
          <cell r="C415" t="str">
            <v>喀什市东诚艺术培训有限公司</v>
          </cell>
          <cell r="D415">
            <v>6</v>
          </cell>
          <cell r="E415">
            <v>0</v>
          </cell>
          <cell r="F415" t="str">
            <v>91653101MACPEJD02G</v>
          </cell>
          <cell r="G415">
            <v>65315359352</v>
          </cell>
          <cell r="H415" t="str">
            <v>梁凤霞</v>
          </cell>
        </row>
        <row r="416">
          <cell r="C416" t="str">
            <v>新疆旭融医疗科技发展有限公司</v>
          </cell>
          <cell r="D416">
            <v>4</v>
          </cell>
          <cell r="E416">
            <v>0</v>
          </cell>
          <cell r="F416" t="str">
            <v>91653101MA7ACEGD0U</v>
          </cell>
          <cell r="G416">
            <v>65650019335</v>
          </cell>
          <cell r="H416" t="str">
            <v>孙凤利</v>
          </cell>
        </row>
        <row r="417">
          <cell r="C417" t="str">
            <v>喀什市智慧城艺术培训有限公司海悦汇城分公司</v>
          </cell>
          <cell r="D417">
            <v>2</v>
          </cell>
          <cell r="E417">
            <v>0</v>
          </cell>
          <cell r="F417" t="str">
            <v>91653101MAD23E8B80</v>
          </cell>
          <cell r="G417">
            <v>65315392065</v>
          </cell>
          <cell r="H417" t="str">
            <v>黄孟琳</v>
          </cell>
        </row>
        <row r="418">
          <cell r="C418" t="str">
            <v>中胜联合建设有限公司南疆分公司</v>
          </cell>
          <cell r="D418">
            <v>1</v>
          </cell>
          <cell r="E418">
            <v>0</v>
          </cell>
          <cell r="F418" t="str">
            <v>91653101MAE92YN86A</v>
          </cell>
          <cell r="G418">
            <v>65315393856</v>
          </cell>
          <cell r="H418" t="str">
            <v>贾宏芸</v>
          </cell>
        </row>
        <row r="419">
          <cell r="C419" t="str">
            <v>喀什敏天商贸有限公司</v>
          </cell>
          <cell r="D419">
            <v>2</v>
          </cell>
          <cell r="E419">
            <v>0</v>
          </cell>
          <cell r="F419" t="str">
            <v>91653101MA77TWTF9C</v>
          </cell>
          <cell r="G419">
            <v>65314292970</v>
          </cell>
          <cell r="H419" t="str">
            <v>李天华</v>
          </cell>
        </row>
        <row r="420">
          <cell r="C420" t="str">
            <v>喀什玖微商贸有限公司</v>
          </cell>
          <cell r="D420">
            <v>4</v>
          </cell>
          <cell r="E420">
            <v>0</v>
          </cell>
          <cell r="F420" t="str">
            <v>91653100MA7919XWXL</v>
          </cell>
          <cell r="G420">
            <v>65650009475</v>
          </cell>
          <cell r="H420" t="str">
            <v>李微</v>
          </cell>
        </row>
        <row r="421">
          <cell r="C421" t="str">
            <v>喀什致弘企业管理有限公司</v>
          </cell>
          <cell r="D421">
            <v>3</v>
          </cell>
          <cell r="E421">
            <v>0</v>
          </cell>
          <cell r="F421" t="str">
            <v>91653101MA789CKH5M</v>
          </cell>
          <cell r="G421">
            <v>65314292790</v>
          </cell>
          <cell r="H421" t="str">
            <v>顾媛媛</v>
          </cell>
        </row>
        <row r="422">
          <cell r="C422" t="str">
            <v>喀什德海航空食品有限公司</v>
          </cell>
          <cell r="D422">
            <v>23</v>
          </cell>
          <cell r="E422">
            <v>2</v>
          </cell>
          <cell r="F422" t="str">
            <v>916531003288762090</v>
          </cell>
          <cell r="G422">
            <v>65314285707</v>
          </cell>
          <cell r="H422" t="str">
            <v>吴强</v>
          </cell>
        </row>
        <row r="423">
          <cell r="C423" t="str">
            <v>喀什嘉豪绿源房地产开发有限公司喀什市第一分公司</v>
          </cell>
          <cell r="D423">
            <v>3</v>
          </cell>
          <cell r="E423">
            <v>3</v>
          </cell>
          <cell r="F423" t="str">
            <v>91653101MA78ECEK9E</v>
          </cell>
          <cell r="G423">
            <v>65314298986</v>
          </cell>
          <cell r="H423" t="str">
            <v>陈献忠</v>
          </cell>
        </row>
        <row r="424">
          <cell r="C424" t="str">
            <v>新疆润锦房地产开发有限公司</v>
          </cell>
          <cell r="D424">
            <v>1</v>
          </cell>
          <cell r="E424">
            <v>0</v>
          </cell>
          <cell r="F424" t="str">
            <v>91653101MA78U5MM4T</v>
          </cell>
          <cell r="G424">
            <v>65313037634</v>
          </cell>
          <cell r="H424" t="str">
            <v>陈献忠</v>
          </cell>
        </row>
        <row r="425">
          <cell r="C425" t="str">
            <v>喀什市博大医院有限责任公司</v>
          </cell>
          <cell r="D425">
            <v>3</v>
          </cell>
          <cell r="E425">
            <v>0</v>
          </cell>
          <cell r="F425" t="str">
            <v>91653101MADMNMGD4R</v>
          </cell>
          <cell r="G425">
            <v>65315365043</v>
          </cell>
          <cell r="H425" t="str">
            <v>张渔</v>
          </cell>
        </row>
        <row r="426">
          <cell r="C426" t="str">
            <v>喀什金园农资有限责任公司</v>
          </cell>
          <cell r="D426">
            <v>2</v>
          </cell>
          <cell r="E426">
            <v>0</v>
          </cell>
          <cell r="F426" t="str">
            <v>91653101757691907K</v>
          </cell>
          <cell r="G426">
            <v>65314175651</v>
          </cell>
          <cell r="H426" t="str">
            <v>艾斯卡尔·库尔班</v>
          </cell>
        </row>
        <row r="427">
          <cell r="C427" t="str">
            <v>喀什通工迪豹汽车销售服务有限公司</v>
          </cell>
          <cell r="D427">
            <v>4</v>
          </cell>
          <cell r="E427">
            <v>0</v>
          </cell>
          <cell r="F427" t="str">
            <v>91653101MA776BHP13</v>
          </cell>
          <cell r="G427">
            <v>65314291336</v>
          </cell>
          <cell r="H427" t="str">
            <v>张婷婷</v>
          </cell>
        </row>
        <row r="428">
          <cell r="C428" t="str">
            <v>喀什通工长安汽车销售服务有限公司</v>
          </cell>
          <cell r="D428">
            <v>20</v>
          </cell>
          <cell r="E428">
            <v>1</v>
          </cell>
          <cell r="F428" t="str">
            <v>91653100333041038P</v>
          </cell>
          <cell r="G428">
            <v>65314291333</v>
          </cell>
          <cell r="H428" t="str">
            <v>张强</v>
          </cell>
        </row>
        <row r="429">
          <cell r="C429" t="str">
            <v>喀什深圳产业园展示中心投资有限公司</v>
          </cell>
          <cell r="D429">
            <v>1</v>
          </cell>
          <cell r="E429">
            <v>0</v>
          </cell>
          <cell r="F429" t="str">
            <v>9165310109861064XL</v>
          </cell>
          <cell r="G429">
            <v>65313048560</v>
          </cell>
          <cell r="H429" t="str">
            <v>张强</v>
          </cell>
        </row>
        <row r="430">
          <cell r="C430" t="str">
            <v>喀什市通工汽修有限公司</v>
          </cell>
          <cell r="D430">
            <v>1</v>
          </cell>
          <cell r="E430">
            <v>0</v>
          </cell>
          <cell r="F430" t="str">
            <v>916531017108252263</v>
          </cell>
          <cell r="G430">
            <v>65314270023</v>
          </cell>
          <cell r="H430" t="str">
            <v>张强</v>
          </cell>
        </row>
        <row r="431">
          <cell r="C431" t="str">
            <v>喀什汇通绿迪汽车销售有限公司</v>
          </cell>
          <cell r="D431">
            <v>5</v>
          </cell>
          <cell r="E431">
            <v>1</v>
          </cell>
          <cell r="F431" t="str">
            <v>91653101MA7N3M058D</v>
          </cell>
          <cell r="G431">
            <v>65313103780</v>
          </cell>
          <cell r="H431" t="str">
            <v>张婷婷</v>
          </cell>
        </row>
        <row r="432">
          <cell r="C432" t="str">
            <v>喀什通工领航汽车销售服务有限公司</v>
          </cell>
          <cell r="D432">
            <v>10</v>
          </cell>
          <cell r="E432">
            <v>0</v>
          </cell>
          <cell r="F432" t="str">
            <v>9165310133304110XR</v>
          </cell>
          <cell r="G432">
            <v>65314291335</v>
          </cell>
          <cell r="H432" t="str">
            <v>张强</v>
          </cell>
        </row>
        <row r="433">
          <cell r="C433" t="str">
            <v>喀什市通工实业有限公司</v>
          </cell>
          <cell r="D433">
            <v>8</v>
          </cell>
          <cell r="E433">
            <v>0</v>
          </cell>
          <cell r="F433" t="str">
            <v>91653100726950646A</v>
          </cell>
          <cell r="G433">
            <v>65314270323</v>
          </cell>
          <cell r="H433" t="str">
            <v>张强</v>
          </cell>
        </row>
        <row r="434">
          <cell r="C434" t="str">
            <v>喀什通工宏旗汽车销售服务有限公司</v>
          </cell>
          <cell r="D434">
            <v>5</v>
          </cell>
          <cell r="E434">
            <v>1</v>
          </cell>
          <cell r="F434" t="str">
            <v>91653101MADB5RX79C</v>
          </cell>
          <cell r="G434">
            <v>65315343428</v>
          </cell>
          <cell r="H434" t="str">
            <v>张强</v>
          </cell>
        </row>
        <row r="435">
          <cell r="C435" t="str">
            <v>喀什通工长行汽车销售服务有限公司</v>
          </cell>
          <cell r="D435">
            <v>15</v>
          </cell>
          <cell r="E435">
            <v>1</v>
          </cell>
          <cell r="F435" t="str">
            <v>91653101MAC683E561</v>
          </cell>
          <cell r="G435">
            <v>65313080995</v>
          </cell>
          <cell r="H435" t="str">
            <v>蔺惜静</v>
          </cell>
        </row>
        <row r="436">
          <cell r="C436" t="str">
            <v>喀什汇通长安汽车销售服务有限公司</v>
          </cell>
          <cell r="D436">
            <v>9</v>
          </cell>
          <cell r="E436">
            <v>0</v>
          </cell>
          <cell r="F436" t="str">
            <v>91653101MABJK33436</v>
          </cell>
          <cell r="G436">
            <v>65313067724</v>
          </cell>
          <cell r="H436" t="str">
            <v>蔺惜静</v>
          </cell>
        </row>
        <row r="437">
          <cell r="C437" t="str">
            <v>喀什通工比亚迪汽车销售服务有限公司</v>
          </cell>
          <cell r="D437">
            <v>12</v>
          </cell>
          <cell r="E437">
            <v>2</v>
          </cell>
          <cell r="F437" t="str">
            <v>91653101333040641C</v>
          </cell>
          <cell r="G437">
            <v>65314291331</v>
          </cell>
          <cell r="H437" t="str">
            <v>张婷婷</v>
          </cell>
        </row>
        <row r="438">
          <cell r="C438" t="str">
            <v>喀什通工吉沃汽车销售服务有限公司</v>
          </cell>
          <cell r="D438">
            <v>14</v>
          </cell>
          <cell r="E438">
            <v>3</v>
          </cell>
          <cell r="F438" t="str">
            <v>9165310132890939XD</v>
          </cell>
          <cell r="G438">
            <v>65314291338</v>
          </cell>
          <cell r="H438" t="str">
            <v>张强</v>
          </cell>
        </row>
        <row r="439">
          <cell r="C439" t="str">
            <v>喀什通工优迪汽车销售服务有限公司</v>
          </cell>
          <cell r="D439">
            <v>3</v>
          </cell>
          <cell r="E439">
            <v>0</v>
          </cell>
          <cell r="F439" t="str">
            <v>91653101MADW2A3C5R</v>
          </cell>
          <cell r="G439">
            <v>65315382707</v>
          </cell>
          <cell r="H439" t="str">
            <v>张婷婷</v>
          </cell>
        </row>
        <row r="440">
          <cell r="C440" t="str">
            <v>喀什通工长安引力汽车销售服务有限责任公司</v>
          </cell>
          <cell r="D440">
            <v>7</v>
          </cell>
          <cell r="E440">
            <v>1</v>
          </cell>
          <cell r="F440" t="str">
            <v>91653101MA7905W13C</v>
          </cell>
          <cell r="G440">
            <v>65313033466</v>
          </cell>
          <cell r="H440" t="str">
            <v>张强</v>
          </cell>
        </row>
        <row r="441">
          <cell r="C441" t="str">
            <v>喀什汇通北现汽车销售服务有限公司</v>
          </cell>
          <cell r="D441">
            <v>6</v>
          </cell>
          <cell r="E441">
            <v>2</v>
          </cell>
          <cell r="F441" t="str">
            <v>91653101MA776C888D</v>
          </cell>
          <cell r="G441">
            <v>65314285089</v>
          </cell>
          <cell r="H441" t="str">
            <v>张强</v>
          </cell>
        </row>
        <row r="442">
          <cell r="C442" t="str">
            <v>喀什通工众捷汽车销售服务有限公司</v>
          </cell>
          <cell r="D442">
            <v>8</v>
          </cell>
          <cell r="E442">
            <v>1</v>
          </cell>
          <cell r="F442" t="str">
            <v>91653101MA78J7MXX9</v>
          </cell>
          <cell r="G442">
            <v>65314296609</v>
          </cell>
          <cell r="H442" t="str">
            <v>张强</v>
          </cell>
        </row>
        <row r="443">
          <cell r="C443" t="str">
            <v>喀什通工绿迪汽车销售服务有限公司</v>
          </cell>
          <cell r="D443">
            <v>24</v>
          </cell>
          <cell r="E443">
            <v>3</v>
          </cell>
          <cell r="F443" t="str">
            <v>91653101MA794DWC7W</v>
          </cell>
          <cell r="G443">
            <v>65313033510</v>
          </cell>
          <cell r="H443" t="str">
            <v>张婷婷</v>
          </cell>
        </row>
        <row r="444">
          <cell r="C444" t="str">
            <v>喀什通工长安欧尚汽车销售服务有限公司</v>
          </cell>
          <cell r="D444">
            <v>9</v>
          </cell>
          <cell r="E444">
            <v>2</v>
          </cell>
          <cell r="F444" t="str">
            <v>91653101MA776EFP70</v>
          </cell>
          <cell r="G444">
            <v>65314296614</v>
          </cell>
          <cell r="H444" t="str">
            <v>张强</v>
          </cell>
        </row>
        <row r="445">
          <cell r="C445" t="str">
            <v>喀什通工长安凯程汽车销售服务有限公司</v>
          </cell>
          <cell r="D445">
            <v>10</v>
          </cell>
          <cell r="E445">
            <v>0</v>
          </cell>
          <cell r="F445" t="str">
            <v>91653101MA7954YJ88</v>
          </cell>
          <cell r="G445">
            <v>65313034092</v>
          </cell>
          <cell r="H445" t="str">
            <v>蔺惜静</v>
          </cell>
        </row>
        <row r="446">
          <cell r="D446">
            <v>2788</v>
          </cell>
          <cell r="E446">
            <v>166</v>
          </cell>
        </row>
        <row r="446">
          <cell r="H446" t="str">
            <v>第一批</v>
          </cell>
        </row>
        <row r="449">
          <cell r="G449" t="str">
            <v>截止到第二批72家【新疆腾龙环境监测有限公司】</v>
          </cell>
          <cell r="H449" t="str">
            <v>第二批</v>
          </cell>
        </row>
        <row r="450">
          <cell r="H450" t="str">
            <v>合计（第一批+第二批）</v>
          </cell>
        </row>
        <row r="451">
          <cell r="G451" t="str">
            <v>截止到第二批72家【新疆腾龙环境监测有限公司】</v>
          </cell>
          <cell r="H451" t="str">
            <v>系统导出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41"/>
  <sheetViews>
    <sheetView zoomScale="82" zoomScaleNormal="82" workbookViewId="0">
      <pane ySplit="2" topLeftCell="A216" activePane="bottomLeft" state="frozen"/>
      <selection/>
      <selection pane="bottomLeft" activeCell="E225" sqref="E225"/>
    </sheetView>
  </sheetViews>
  <sheetFormatPr defaultColWidth="9" defaultRowHeight="13.5"/>
  <cols>
    <col min="1" max="1" width="4.625" style="29" customWidth="1"/>
    <col min="2" max="2" width="18.5" style="29" customWidth="1"/>
    <col min="3" max="3" width="6.53333333333333" style="29" customWidth="1"/>
    <col min="4" max="4" width="4.84166666666667" style="29" customWidth="1"/>
    <col min="5" max="5" width="12.2166666666667" style="29" customWidth="1"/>
    <col min="6" max="6" width="14" style="29"/>
    <col min="7" max="7" width="13.925" style="29" customWidth="1"/>
    <col min="8" max="8" width="13.125" style="29" customWidth="1"/>
    <col min="9" max="9" width="4.76666666666667" style="29" customWidth="1"/>
    <col min="10" max="10" width="14.8416666666667" style="29" customWidth="1"/>
    <col min="11" max="11" width="14.2916666666667" style="29" customWidth="1"/>
    <col min="12" max="12" width="11.8666666666667" style="29" customWidth="1"/>
    <col min="13" max="13" width="11.3166666666667" style="29" customWidth="1"/>
    <col min="14" max="14" width="12.0083333333333" style="29" customWidth="1"/>
    <col min="15" max="15" width="8.2" style="29" customWidth="1"/>
    <col min="16" max="16384" width="9" style="29"/>
  </cols>
  <sheetData>
    <row r="1" s="29" customFormat="1" ht="28" customHeight="1" spans="1: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="29" customFormat="1" ht="29" customHeight="1" spans="1:15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0" t="s">
        <v>15</v>
      </c>
    </row>
    <row r="3" s="1" customFormat="1" ht="32" customHeight="1" spans="1:15">
      <c r="A3" s="31">
        <f>ROW()-2</f>
        <v>1</v>
      </c>
      <c r="B3" s="26" t="s">
        <v>16</v>
      </c>
      <c r="C3" s="26">
        <v>1</v>
      </c>
      <c r="D3" s="26">
        <v>0</v>
      </c>
      <c r="E3" s="26" t="s">
        <v>17</v>
      </c>
      <c r="F3" s="26" t="s">
        <v>18</v>
      </c>
      <c r="G3" s="26">
        <f ca="1">SUMIF(申请单位部分员工花名册!E:I,B:B,申请单位部分员工花名册!I:I)</f>
        <v>1600</v>
      </c>
      <c r="H3" s="26">
        <f ca="1">SUMIF(申请单位部分员工花名册!E:J,B:B,申请单位部分员工花名册!J:J)</f>
        <v>680</v>
      </c>
      <c r="I3" s="26">
        <v>0</v>
      </c>
      <c r="J3" s="26">
        <f ca="1" t="shared" ref="J3:J17" si="0">G3+H3</f>
        <v>2280</v>
      </c>
      <c r="K3" s="26">
        <f ca="1" t="shared" ref="K3:K17" si="1">J3</f>
        <v>2280</v>
      </c>
      <c r="L3" s="26">
        <f ca="1">SUMIF(申请个人部分高校生花名册!F:N,B:B,申请个人部分高校生花名册!N:N)</f>
        <v>0</v>
      </c>
      <c r="M3" s="26">
        <f ca="1">L3</f>
        <v>0</v>
      </c>
      <c r="N3" s="26">
        <f ca="1" t="shared" ref="N3:N17" si="2">K3+M3</f>
        <v>2280</v>
      </c>
      <c r="O3" s="26" t="s">
        <v>19</v>
      </c>
    </row>
    <row r="4" s="1" customFormat="1" ht="32" customHeight="1" spans="1:15">
      <c r="A4" s="31">
        <f t="shared" ref="A4:A13" si="3">ROW()-2</f>
        <v>2</v>
      </c>
      <c r="B4" s="26" t="s">
        <v>20</v>
      </c>
      <c r="C4" s="26">
        <v>1</v>
      </c>
      <c r="D4" s="26">
        <v>0</v>
      </c>
      <c r="E4" s="26" t="s">
        <v>21</v>
      </c>
      <c r="F4" s="26" t="s">
        <v>22</v>
      </c>
      <c r="G4" s="26">
        <f ca="1">SUMIF(申请单位部分员工花名册!E:I,B:B,申请单位部分员工花名册!I:I)</f>
        <v>1599.68</v>
      </c>
      <c r="H4" s="26">
        <f ca="1">SUMIF(申请单位部分员工花名册!E:J,B:B,申请单位部分员工花名册!J:J)</f>
        <v>679.86</v>
      </c>
      <c r="I4" s="26">
        <v>0</v>
      </c>
      <c r="J4" s="26">
        <f ca="1" t="shared" si="0"/>
        <v>2279.54</v>
      </c>
      <c r="K4" s="26">
        <f ca="1" t="shared" si="1"/>
        <v>2279.54</v>
      </c>
      <c r="L4" s="26">
        <f ca="1">SUMIF(申请个人部分高校生花名册!F:N,B:B,申请个人部分高校生花名册!N:N)</f>
        <v>0</v>
      </c>
      <c r="M4" s="26">
        <f ca="1" t="shared" ref="M4:M20" si="4">L4</f>
        <v>0</v>
      </c>
      <c r="N4" s="26">
        <f ca="1" t="shared" si="2"/>
        <v>2279.54</v>
      </c>
      <c r="O4" s="26" t="s">
        <v>19</v>
      </c>
    </row>
    <row r="5" s="1" customFormat="1" ht="32" customHeight="1" spans="1:15">
      <c r="A5" s="31">
        <f t="shared" si="3"/>
        <v>3</v>
      </c>
      <c r="B5" s="26" t="s">
        <v>23</v>
      </c>
      <c r="C5" s="26">
        <v>1</v>
      </c>
      <c r="D5" s="26">
        <v>0</v>
      </c>
      <c r="E5" s="26" t="s">
        <v>24</v>
      </c>
      <c r="F5" s="26" t="s">
        <v>25</v>
      </c>
      <c r="G5" s="26">
        <f ca="1">SUMIF(申请单位部分员工花名册!E:I,B:B,申请单位部分员工花名册!I:I)</f>
        <v>1600</v>
      </c>
      <c r="H5" s="26">
        <f ca="1">SUMIF(申请单位部分员工花名册!E:J,B:B,申请单位部分员工花名册!J:J)</f>
        <v>680</v>
      </c>
      <c r="I5" s="26">
        <v>0</v>
      </c>
      <c r="J5" s="26">
        <f ca="1" t="shared" si="0"/>
        <v>2280</v>
      </c>
      <c r="K5" s="26">
        <f ca="1" t="shared" si="1"/>
        <v>2280</v>
      </c>
      <c r="L5" s="26">
        <f ca="1">SUMIF(申请个人部分高校生花名册!F:N,B:B,申请个人部分高校生花名册!N:N)</f>
        <v>0</v>
      </c>
      <c r="M5" s="26">
        <f ca="1" t="shared" si="4"/>
        <v>0</v>
      </c>
      <c r="N5" s="26">
        <f ca="1" t="shared" si="2"/>
        <v>2280</v>
      </c>
      <c r="O5" s="26" t="s">
        <v>19</v>
      </c>
    </row>
    <row r="6" s="1" customFormat="1" ht="32" customHeight="1" spans="1:15">
      <c r="A6" s="31">
        <f t="shared" si="3"/>
        <v>4</v>
      </c>
      <c r="B6" s="26" t="s">
        <v>26</v>
      </c>
      <c r="C6" s="26">
        <v>1</v>
      </c>
      <c r="D6" s="26">
        <v>0</v>
      </c>
      <c r="E6" s="26" t="s">
        <v>27</v>
      </c>
      <c r="F6" s="26" t="s">
        <v>28</v>
      </c>
      <c r="G6" s="26">
        <f ca="1">SUMIF(申请单位部分员工花名册!E:I,B:B,申请单位部分员工花名册!I:I)</f>
        <v>1599.68</v>
      </c>
      <c r="H6" s="26">
        <f ca="1">SUMIF(申请单位部分员工花名册!E:J,B:B,申请单位部分员工花名册!J:J)</f>
        <v>679.86</v>
      </c>
      <c r="I6" s="26">
        <v>0</v>
      </c>
      <c r="J6" s="26">
        <f ca="1" t="shared" si="0"/>
        <v>2279.54</v>
      </c>
      <c r="K6" s="26">
        <f ca="1" t="shared" si="1"/>
        <v>2279.54</v>
      </c>
      <c r="L6" s="26">
        <f ca="1">SUMIF(申请个人部分高校生花名册!F:N,B:B,申请个人部分高校生花名册!N:N)</f>
        <v>0</v>
      </c>
      <c r="M6" s="26">
        <f ca="1" t="shared" si="4"/>
        <v>0</v>
      </c>
      <c r="N6" s="26">
        <f ca="1" t="shared" si="2"/>
        <v>2279.54</v>
      </c>
      <c r="O6" s="26" t="s">
        <v>19</v>
      </c>
    </row>
    <row r="7" s="1" customFormat="1" ht="32" customHeight="1" spans="1:15">
      <c r="A7" s="31">
        <f t="shared" si="3"/>
        <v>5</v>
      </c>
      <c r="B7" s="26" t="s">
        <v>29</v>
      </c>
      <c r="C7" s="26">
        <v>16</v>
      </c>
      <c r="D7" s="26">
        <v>0</v>
      </c>
      <c r="E7" s="26" t="s">
        <v>30</v>
      </c>
      <c r="F7" s="26" t="s">
        <v>31</v>
      </c>
      <c r="G7" s="26">
        <f ca="1">SUMIF(申请单位部分员工花名册!E:I,B:B,申请单位部分员工花名册!I:I)</f>
        <v>12797.44</v>
      </c>
      <c r="H7" s="26">
        <f ca="1">SUMIF(申请单位部分员工花名册!E:J,B:B,申请单位部分员工花名册!J:J)</f>
        <v>5438.88</v>
      </c>
      <c r="I7" s="26">
        <v>0</v>
      </c>
      <c r="J7" s="26">
        <f ca="1" t="shared" si="0"/>
        <v>18236.32</v>
      </c>
      <c r="K7" s="26">
        <f ca="1" t="shared" si="1"/>
        <v>18236.32</v>
      </c>
      <c r="L7" s="26">
        <f ca="1">SUMIF(申请个人部分高校生花名册!F:N,B:B,申请个人部分高校生花名册!N:N)</f>
        <v>0</v>
      </c>
      <c r="M7" s="26">
        <f ca="1" t="shared" si="4"/>
        <v>0</v>
      </c>
      <c r="N7" s="26">
        <f ca="1" t="shared" si="2"/>
        <v>18236.32</v>
      </c>
      <c r="O7" s="26" t="s">
        <v>19</v>
      </c>
    </row>
    <row r="8" s="1" customFormat="1" ht="32" customHeight="1" spans="1:15">
      <c r="A8" s="31">
        <f t="shared" si="3"/>
        <v>6</v>
      </c>
      <c r="B8" s="26" t="s">
        <v>32</v>
      </c>
      <c r="C8" s="26">
        <v>3</v>
      </c>
      <c r="D8" s="26">
        <v>0</v>
      </c>
      <c r="E8" s="26" t="s">
        <v>33</v>
      </c>
      <c r="F8" s="26" t="s">
        <v>25</v>
      </c>
      <c r="G8" s="26">
        <f ca="1">SUMIF(申请单位部分员工花名册!E:I,B:B,申请单位部分员工花名册!I:I)</f>
        <v>4800</v>
      </c>
      <c r="H8" s="26">
        <f ca="1">SUMIF(申请单位部分员工花名册!E:J,B:B,申请单位部分员工花名册!J:J)</f>
        <v>2040</v>
      </c>
      <c r="I8" s="26">
        <v>0</v>
      </c>
      <c r="J8" s="26">
        <f ca="1" t="shared" si="0"/>
        <v>6840</v>
      </c>
      <c r="K8" s="26">
        <f ca="1" t="shared" si="1"/>
        <v>6840</v>
      </c>
      <c r="L8" s="26">
        <f ca="1">SUMIF(申请个人部分高校生花名册!F:N,B:B,申请个人部分高校生花名册!N:N)</f>
        <v>0</v>
      </c>
      <c r="M8" s="26">
        <f ca="1" t="shared" si="4"/>
        <v>0</v>
      </c>
      <c r="N8" s="26">
        <f ca="1" t="shared" si="2"/>
        <v>6840</v>
      </c>
      <c r="O8" s="26" t="s">
        <v>19</v>
      </c>
    </row>
    <row r="9" s="1" customFormat="1" ht="32" customHeight="1" spans="1:15">
      <c r="A9" s="31">
        <f t="shared" si="3"/>
        <v>7</v>
      </c>
      <c r="B9" s="26" t="s">
        <v>34</v>
      </c>
      <c r="C9" s="26">
        <v>2</v>
      </c>
      <c r="D9" s="26">
        <v>1</v>
      </c>
      <c r="E9" s="26" t="s">
        <v>35</v>
      </c>
      <c r="F9" s="26" t="s">
        <v>36</v>
      </c>
      <c r="G9" s="26">
        <f ca="1">SUMIF(申请单位部分员工花名册!E:I,B:B,申请单位部分员工花名册!I:I)</f>
        <v>3199.36</v>
      </c>
      <c r="H9" s="26">
        <f ca="1">SUMIF(申请单位部分员工花名册!E:J,B:B,申请单位部分员工花名册!J:J)</f>
        <v>1359.72</v>
      </c>
      <c r="I9" s="26">
        <v>0</v>
      </c>
      <c r="J9" s="26">
        <f ca="1" t="shared" si="0"/>
        <v>4559.08</v>
      </c>
      <c r="K9" s="26">
        <f ca="1" t="shared" si="1"/>
        <v>4559.08</v>
      </c>
      <c r="L9" s="26">
        <f ca="1">SUMIF(申请个人部分高校生花名册!F:N,B:B,申请个人部分高校生花名册!N:N)</f>
        <v>999.8</v>
      </c>
      <c r="M9" s="26">
        <f ca="1" t="shared" si="4"/>
        <v>999.8</v>
      </c>
      <c r="N9" s="26">
        <f ca="1" t="shared" si="2"/>
        <v>5558.88</v>
      </c>
      <c r="O9" s="26" t="s">
        <v>19</v>
      </c>
    </row>
    <row r="10" s="1" customFormat="1" ht="32" customHeight="1" spans="1:15">
      <c r="A10" s="31">
        <f t="shared" si="3"/>
        <v>8</v>
      </c>
      <c r="B10" s="26" t="s">
        <v>37</v>
      </c>
      <c r="C10" s="26">
        <v>1</v>
      </c>
      <c r="D10" s="26">
        <v>0</v>
      </c>
      <c r="E10" s="26" t="s">
        <v>38</v>
      </c>
      <c r="F10" s="26" t="s">
        <v>39</v>
      </c>
      <c r="G10" s="26">
        <f ca="1">SUMIF(申请单位部分员工花名册!E:I,B:B,申请单位部分员工花名册!I:I)</f>
        <v>1600</v>
      </c>
      <c r="H10" s="26">
        <f ca="1">SUMIF(申请单位部分员工花名册!E:J,B:B,申请单位部分员工花名册!J:J)</f>
        <v>680</v>
      </c>
      <c r="I10" s="26">
        <v>0</v>
      </c>
      <c r="J10" s="26">
        <f ca="1" t="shared" si="0"/>
        <v>2280</v>
      </c>
      <c r="K10" s="26">
        <f ca="1" t="shared" si="1"/>
        <v>2280</v>
      </c>
      <c r="L10" s="26">
        <f ca="1">SUMIF(申请个人部分高校生花名册!F:N,B:B,申请个人部分高校生花名册!N:N)</f>
        <v>0</v>
      </c>
      <c r="M10" s="26">
        <f ca="1" t="shared" si="4"/>
        <v>0</v>
      </c>
      <c r="N10" s="26">
        <f ca="1" t="shared" si="2"/>
        <v>2280</v>
      </c>
      <c r="O10" s="26" t="s">
        <v>19</v>
      </c>
    </row>
    <row r="11" s="1" customFormat="1" ht="32" customHeight="1" spans="1:15">
      <c r="A11" s="31">
        <f t="shared" si="3"/>
        <v>9</v>
      </c>
      <c r="B11" s="26" t="s">
        <v>40</v>
      </c>
      <c r="C11" s="26">
        <v>1</v>
      </c>
      <c r="D11" s="26">
        <v>0</v>
      </c>
      <c r="E11" s="26" t="s">
        <v>41</v>
      </c>
      <c r="F11" s="26" t="s">
        <v>42</v>
      </c>
      <c r="G11" s="26">
        <f ca="1">SUMIF(申请单位部分员工花名册!E:I,B:B,申请单位部分员工花名册!I:I)</f>
        <v>2560</v>
      </c>
      <c r="H11" s="26">
        <f ca="1">SUMIF(申请单位部分员工花名册!E:J,B:B,申请单位部分员工花名册!J:J)</f>
        <v>1088</v>
      </c>
      <c r="I11" s="26">
        <v>0</v>
      </c>
      <c r="J11" s="26">
        <f ca="1" t="shared" si="0"/>
        <v>3648</v>
      </c>
      <c r="K11" s="26">
        <f ca="1" t="shared" si="1"/>
        <v>3648</v>
      </c>
      <c r="L11" s="26">
        <f ca="1">SUMIF(申请个人部分高校生花名册!F:N,B:B,申请个人部分高校生花名册!N:N)</f>
        <v>0</v>
      </c>
      <c r="M11" s="26">
        <f ca="1" t="shared" si="4"/>
        <v>0</v>
      </c>
      <c r="N11" s="26">
        <f ca="1" t="shared" si="2"/>
        <v>3648</v>
      </c>
      <c r="O11" s="26" t="s">
        <v>19</v>
      </c>
    </row>
    <row r="12" s="1" customFormat="1" ht="32" customHeight="1" spans="1:15">
      <c r="A12" s="31">
        <f t="shared" si="3"/>
        <v>10</v>
      </c>
      <c r="B12" s="26" t="s">
        <v>43</v>
      </c>
      <c r="C12" s="26">
        <v>3</v>
      </c>
      <c r="D12" s="26">
        <v>0</v>
      </c>
      <c r="E12" s="26" t="s">
        <v>44</v>
      </c>
      <c r="F12" s="26" t="s">
        <v>45</v>
      </c>
      <c r="G12" s="26">
        <f ca="1">SUMIF(申请单位部分员工花名册!E:I,B:B,申请单位部分员工花名册!I:I)</f>
        <v>4799.04</v>
      </c>
      <c r="H12" s="26">
        <f ca="1">SUMIF(申请单位部分员工花名册!E:J,B:B,申请单位部分员工花名册!J:J)</f>
        <v>2039.58</v>
      </c>
      <c r="I12" s="26">
        <v>0</v>
      </c>
      <c r="J12" s="26">
        <f ca="1" t="shared" si="0"/>
        <v>6838.62</v>
      </c>
      <c r="K12" s="26">
        <f ca="1" t="shared" si="1"/>
        <v>6838.62</v>
      </c>
      <c r="L12" s="26">
        <f ca="1">SUMIF(申请个人部分高校生花名册!F:N,B:B,申请个人部分高校生花名册!N:N)</f>
        <v>0</v>
      </c>
      <c r="M12" s="26">
        <f ca="1" t="shared" si="4"/>
        <v>0</v>
      </c>
      <c r="N12" s="26">
        <f ca="1" t="shared" si="2"/>
        <v>6838.62</v>
      </c>
      <c r="O12" s="26" t="s">
        <v>19</v>
      </c>
    </row>
    <row r="13" s="1" customFormat="1" ht="32" customHeight="1" spans="1:15">
      <c r="A13" s="31">
        <f t="shared" si="3"/>
        <v>11</v>
      </c>
      <c r="B13" s="26" t="s">
        <v>46</v>
      </c>
      <c r="C13" s="26">
        <v>2</v>
      </c>
      <c r="D13" s="26">
        <v>0</v>
      </c>
      <c r="E13" s="26" t="s">
        <v>47</v>
      </c>
      <c r="F13" s="26" t="s">
        <v>48</v>
      </c>
      <c r="G13" s="26">
        <f ca="1">SUMIF(申请单位部分员工花名册!E:I,B:B,申请单位部分员工花名册!I:I)</f>
        <v>3519.68</v>
      </c>
      <c r="H13" s="26">
        <f ca="1">SUMIF(申请单位部分员工花名册!E:J,B:B,申请单位部分员工花名册!J:J)</f>
        <v>1495.86</v>
      </c>
      <c r="I13" s="26">
        <v>0</v>
      </c>
      <c r="J13" s="26">
        <f ca="1" t="shared" si="0"/>
        <v>5015.54</v>
      </c>
      <c r="K13" s="26">
        <f ca="1" t="shared" si="1"/>
        <v>5015.54</v>
      </c>
      <c r="L13" s="26">
        <f ca="1">SUMIF(申请个人部分高校生花名册!F:N,B:B,申请个人部分高校生花名册!N:N)</f>
        <v>0</v>
      </c>
      <c r="M13" s="26">
        <f ca="1" t="shared" si="4"/>
        <v>0</v>
      </c>
      <c r="N13" s="26">
        <f ca="1" t="shared" si="2"/>
        <v>5015.54</v>
      </c>
      <c r="O13" s="26" t="s">
        <v>19</v>
      </c>
    </row>
    <row r="14" s="1" customFormat="1" ht="32" customHeight="1" spans="1:15">
      <c r="A14" s="31">
        <f t="shared" ref="A14:A23" si="5">ROW()-2</f>
        <v>12</v>
      </c>
      <c r="B14" s="26" t="s">
        <v>49</v>
      </c>
      <c r="C14" s="26">
        <v>1</v>
      </c>
      <c r="D14" s="26">
        <v>0</v>
      </c>
      <c r="E14" s="26" t="s">
        <v>50</v>
      </c>
      <c r="F14" s="26" t="s">
        <v>51</v>
      </c>
      <c r="G14" s="26">
        <f ca="1">SUMIF(申请单位部分员工花名册!E:I,B:B,申请单位部分员工花名册!I:I)</f>
        <v>1599.68</v>
      </c>
      <c r="H14" s="26">
        <f ca="1">SUMIF(申请单位部分员工花名册!E:J,B:B,申请单位部分员工花名册!J:J)</f>
        <v>679.86</v>
      </c>
      <c r="I14" s="26">
        <v>0</v>
      </c>
      <c r="J14" s="26">
        <f ca="1" t="shared" si="0"/>
        <v>2279.54</v>
      </c>
      <c r="K14" s="26">
        <f ca="1" t="shared" si="1"/>
        <v>2279.54</v>
      </c>
      <c r="L14" s="26">
        <f ca="1">SUMIF(申请个人部分高校生花名册!F:N,B:B,申请个人部分高校生花名册!N:N)</f>
        <v>0</v>
      </c>
      <c r="M14" s="26">
        <f ca="1" t="shared" si="4"/>
        <v>0</v>
      </c>
      <c r="N14" s="26">
        <f ca="1" t="shared" si="2"/>
        <v>2279.54</v>
      </c>
      <c r="O14" s="26" t="s">
        <v>19</v>
      </c>
    </row>
    <row r="15" s="1" customFormat="1" ht="32" customHeight="1" spans="1:15">
      <c r="A15" s="31">
        <f t="shared" si="5"/>
        <v>13</v>
      </c>
      <c r="B15" s="26" t="s">
        <v>52</v>
      </c>
      <c r="C15" s="26">
        <v>1</v>
      </c>
      <c r="D15" s="26">
        <v>0</v>
      </c>
      <c r="E15" s="26" t="s">
        <v>53</v>
      </c>
      <c r="F15" s="26" t="s">
        <v>54</v>
      </c>
      <c r="G15" s="26">
        <f ca="1">SUMIF(申请单位部分员工花名册!E:I,B:B,申请单位部分员工花名册!I:I)</f>
        <v>1599.68</v>
      </c>
      <c r="H15" s="26">
        <f ca="1">SUMIF(申请单位部分员工花名册!E:J,B:B,申请单位部分员工花名册!J:J)</f>
        <v>679.86</v>
      </c>
      <c r="I15" s="26">
        <v>0</v>
      </c>
      <c r="J15" s="26">
        <f ca="1" t="shared" si="0"/>
        <v>2279.54</v>
      </c>
      <c r="K15" s="26">
        <f ca="1" t="shared" si="1"/>
        <v>2279.54</v>
      </c>
      <c r="L15" s="26">
        <f ca="1">SUMIF(申请个人部分高校生花名册!F:N,B:B,申请个人部分高校生花名册!N:N)</f>
        <v>0</v>
      </c>
      <c r="M15" s="26">
        <f ca="1" t="shared" si="4"/>
        <v>0</v>
      </c>
      <c r="N15" s="26">
        <f ca="1" t="shared" si="2"/>
        <v>2279.54</v>
      </c>
      <c r="O15" s="26" t="s">
        <v>19</v>
      </c>
    </row>
    <row r="16" s="1" customFormat="1" ht="32" customHeight="1" spans="1:15">
      <c r="A16" s="31">
        <f t="shared" si="5"/>
        <v>14</v>
      </c>
      <c r="B16" s="26" t="s">
        <v>55</v>
      </c>
      <c r="C16" s="26">
        <v>5</v>
      </c>
      <c r="D16" s="26">
        <v>0</v>
      </c>
      <c r="E16" s="26" t="s">
        <v>56</v>
      </c>
      <c r="F16" s="26" t="s">
        <v>57</v>
      </c>
      <c r="G16" s="26">
        <f ca="1">SUMIF(申请单位部分员工花名册!E:I,B:B,申请单位部分员工花名册!I:I)</f>
        <v>7998.4</v>
      </c>
      <c r="H16" s="26">
        <f ca="1">SUMIF(申请单位部分员工花名册!E:J,B:B,申请单位部分员工花名册!J:J)</f>
        <v>3399.3</v>
      </c>
      <c r="I16" s="26">
        <v>0</v>
      </c>
      <c r="J16" s="26">
        <f ca="1" t="shared" si="0"/>
        <v>11397.7</v>
      </c>
      <c r="K16" s="26">
        <f ca="1" t="shared" si="1"/>
        <v>11397.7</v>
      </c>
      <c r="L16" s="26">
        <f ca="1">SUMIF(申请个人部分高校生花名册!F:N,B:B,申请个人部分高校生花名册!N:N)</f>
        <v>0</v>
      </c>
      <c r="M16" s="26">
        <f ca="1" t="shared" si="4"/>
        <v>0</v>
      </c>
      <c r="N16" s="26">
        <f ca="1" t="shared" si="2"/>
        <v>11397.7</v>
      </c>
      <c r="O16" s="26" t="s">
        <v>19</v>
      </c>
    </row>
    <row r="17" s="1" customFormat="1" ht="32" customHeight="1" spans="1:15">
      <c r="A17" s="31">
        <f t="shared" si="5"/>
        <v>15</v>
      </c>
      <c r="B17" s="26" t="s">
        <v>58</v>
      </c>
      <c r="C17" s="26">
        <v>2</v>
      </c>
      <c r="D17" s="26">
        <v>2</v>
      </c>
      <c r="E17" s="26" t="s">
        <v>59</v>
      </c>
      <c r="F17" s="26" t="s">
        <v>60</v>
      </c>
      <c r="G17" s="26">
        <f ca="1">SUMIF(申请单位部分员工花名册!E:I,B:B,申请单位部分员工花名册!I:I)</f>
        <v>3199.36</v>
      </c>
      <c r="H17" s="26">
        <f ca="1">SUMIF(申请单位部分员工花名册!E:J,B:B,申请单位部分员工花名册!J:J)</f>
        <v>1359.72</v>
      </c>
      <c r="I17" s="26">
        <v>0</v>
      </c>
      <c r="J17" s="26">
        <f ca="1" t="shared" si="0"/>
        <v>4559.08</v>
      </c>
      <c r="K17" s="26">
        <f ca="1" t="shared" si="1"/>
        <v>4559.08</v>
      </c>
      <c r="L17" s="26">
        <f ca="1">SUMIF(申请个人部分高校生花名册!F:N,B:B,申请个人部分高校生花名册!N:N)</f>
        <v>1999.6</v>
      </c>
      <c r="M17" s="26">
        <f ca="1" t="shared" si="4"/>
        <v>1999.6</v>
      </c>
      <c r="N17" s="26">
        <f ca="1" t="shared" si="2"/>
        <v>6558.68</v>
      </c>
      <c r="O17" s="26" t="s">
        <v>19</v>
      </c>
    </row>
    <row r="18" s="1" customFormat="1" ht="32" customHeight="1" spans="1:15">
      <c r="A18" s="31">
        <f t="shared" si="5"/>
        <v>16</v>
      </c>
      <c r="B18" s="26" t="s">
        <v>61</v>
      </c>
      <c r="C18" s="26">
        <v>5</v>
      </c>
      <c r="D18" s="26">
        <v>5</v>
      </c>
      <c r="E18" s="26" t="s">
        <v>62</v>
      </c>
      <c r="F18" s="26" t="s">
        <v>63</v>
      </c>
      <c r="G18" s="26">
        <f ca="1">SUMIF(申请单位部分员工花名册!E:I,B:B,申请单位部分员工花名册!I:I)</f>
        <v>7998.4</v>
      </c>
      <c r="H18" s="26">
        <f ca="1">SUMIF(申请单位部分员工花名册!E:J,B:B,申请单位部分员工花名册!J:J)</f>
        <v>3399.3</v>
      </c>
      <c r="I18" s="26">
        <v>0</v>
      </c>
      <c r="J18" s="26">
        <f ca="1" t="shared" ref="J18:J48" si="6">G18+H18</f>
        <v>11397.7</v>
      </c>
      <c r="K18" s="26">
        <f ca="1" t="shared" ref="K18:K48" si="7">J18</f>
        <v>11397.7</v>
      </c>
      <c r="L18" s="26">
        <f ca="1">SUMIF(申请个人部分高校生花名册!F:N,B:B,申请个人部分高校生花名册!N:N)</f>
        <v>4999</v>
      </c>
      <c r="M18" s="26">
        <f ca="1" t="shared" si="4"/>
        <v>4999</v>
      </c>
      <c r="N18" s="26">
        <f ca="1" t="shared" ref="N18:N70" si="8">K18+M18</f>
        <v>16396.7</v>
      </c>
      <c r="O18" s="26" t="s">
        <v>19</v>
      </c>
    </row>
    <row r="19" s="1" customFormat="1" ht="32" customHeight="1" spans="1:15">
      <c r="A19" s="31">
        <f t="shared" si="5"/>
        <v>17</v>
      </c>
      <c r="B19" s="31" t="s">
        <v>64</v>
      </c>
      <c r="C19" s="26">
        <v>4</v>
      </c>
      <c r="D19" s="26">
        <v>0</v>
      </c>
      <c r="E19" s="26" t="s">
        <v>65</v>
      </c>
      <c r="F19" s="26" t="s">
        <v>66</v>
      </c>
      <c r="G19" s="26">
        <f ca="1">SUMIF(申请单位部分员工花名册!E:I,B:B,申请单位部分员工花名册!I:I)</f>
        <v>6398.72</v>
      </c>
      <c r="H19" s="26">
        <f ca="1">SUMIF(申请单位部分员工花名册!E:J,B:B,申请单位部分员工花名册!J:J)</f>
        <v>2719.44</v>
      </c>
      <c r="I19" s="26">
        <v>0</v>
      </c>
      <c r="J19" s="26">
        <f ca="1" t="shared" si="6"/>
        <v>9118.16</v>
      </c>
      <c r="K19" s="26">
        <f ca="1" t="shared" si="7"/>
        <v>9118.16</v>
      </c>
      <c r="L19" s="26">
        <f ca="1">SUMIF(申请个人部分高校生花名册!F:N,B:B,申请个人部分高校生花名册!N:N)</f>
        <v>0</v>
      </c>
      <c r="M19" s="26">
        <f ca="1" t="shared" si="4"/>
        <v>0</v>
      </c>
      <c r="N19" s="26">
        <f ca="1" t="shared" si="8"/>
        <v>9118.16</v>
      </c>
      <c r="O19" s="26" t="s">
        <v>19</v>
      </c>
    </row>
    <row r="20" s="1" customFormat="1" ht="32" customHeight="1" spans="1:15">
      <c r="A20" s="31">
        <f t="shared" si="5"/>
        <v>18</v>
      </c>
      <c r="B20" s="31" t="s">
        <v>67</v>
      </c>
      <c r="C20" s="26">
        <v>2</v>
      </c>
      <c r="D20" s="26">
        <v>0</v>
      </c>
      <c r="E20" s="26" t="s">
        <v>68</v>
      </c>
      <c r="F20" s="26" t="s">
        <v>69</v>
      </c>
      <c r="G20" s="26">
        <f ca="1">SUMIF(申请单位部分员工花名册!E:I,B:B,申请单位部分员工花名册!I:I)</f>
        <v>3199.36</v>
      </c>
      <c r="H20" s="26">
        <f ca="1">SUMIF(申请单位部分员工花名册!E:J,B:B,申请单位部分员工花名册!J:J)</f>
        <v>1359.72</v>
      </c>
      <c r="I20" s="26">
        <v>0</v>
      </c>
      <c r="J20" s="26">
        <f ca="1" t="shared" si="6"/>
        <v>4559.08</v>
      </c>
      <c r="K20" s="26">
        <f ca="1" t="shared" si="7"/>
        <v>4559.08</v>
      </c>
      <c r="L20" s="26">
        <f ca="1">SUMIF(申请个人部分高校生花名册!F:N,B:B,申请个人部分高校生花名册!N:N)</f>
        <v>0</v>
      </c>
      <c r="M20" s="26">
        <f ca="1" t="shared" ref="M20:M24" si="9">L20</f>
        <v>0</v>
      </c>
      <c r="N20" s="26">
        <f ca="1" t="shared" si="8"/>
        <v>4559.08</v>
      </c>
      <c r="O20" s="26" t="s">
        <v>19</v>
      </c>
    </row>
    <row r="21" s="1" customFormat="1" ht="32" customHeight="1" spans="1:15">
      <c r="A21" s="31">
        <f t="shared" si="5"/>
        <v>19</v>
      </c>
      <c r="B21" s="26" t="s">
        <v>70</v>
      </c>
      <c r="C21" s="26">
        <v>1</v>
      </c>
      <c r="D21" s="26">
        <v>0</v>
      </c>
      <c r="E21" s="26" t="s">
        <v>71</v>
      </c>
      <c r="F21" s="26" t="s">
        <v>72</v>
      </c>
      <c r="G21" s="26">
        <f ca="1">SUMIF(申请单位部分员工花名册!E:I,B:B,申请单位部分员工花名册!I:I)</f>
        <v>1600</v>
      </c>
      <c r="H21" s="26">
        <f ca="1">SUMIF(申请单位部分员工花名册!E:J,B:B,申请单位部分员工花名册!J:J)</f>
        <v>680</v>
      </c>
      <c r="I21" s="26">
        <v>0</v>
      </c>
      <c r="J21" s="26">
        <f ca="1" t="shared" si="6"/>
        <v>2280</v>
      </c>
      <c r="K21" s="26">
        <f ca="1" t="shared" si="7"/>
        <v>2280</v>
      </c>
      <c r="L21" s="26">
        <f ca="1">SUMIF(申请个人部分高校生花名册!F:N,B:B,申请个人部分高校生花名册!N:N)</f>
        <v>0</v>
      </c>
      <c r="M21" s="26">
        <f ca="1" t="shared" si="9"/>
        <v>0</v>
      </c>
      <c r="N21" s="26">
        <f ca="1" t="shared" si="8"/>
        <v>2280</v>
      </c>
      <c r="O21" s="26" t="s">
        <v>19</v>
      </c>
    </row>
    <row r="22" s="1" customFormat="1" ht="32" customHeight="1" spans="1:15">
      <c r="A22" s="31">
        <f t="shared" si="5"/>
        <v>20</v>
      </c>
      <c r="B22" s="26" t="s">
        <v>73</v>
      </c>
      <c r="C22" s="26">
        <v>2</v>
      </c>
      <c r="D22" s="26">
        <v>0</v>
      </c>
      <c r="E22" s="26" t="s">
        <v>74</v>
      </c>
      <c r="F22" s="26" t="s">
        <v>75</v>
      </c>
      <c r="G22" s="26">
        <f ca="1">SUMIF(申请单位部分员工花名册!E:I,B:B,申请单位部分员工花名册!I:I)</f>
        <v>3199.36</v>
      </c>
      <c r="H22" s="26">
        <f ca="1">SUMIF(申请单位部分员工花名册!E:J,B:B,申请单位部分员工花名册!J:J)</f>
        <v>1359.72</v>
      </c>
      <c r="I22" s="26">
        <v>0</v>
      </c>
      <c r="J22" s="26">
        <f ca="1" t="shared" si="6"/>
        <v>4559.08</v>
      </c>
      <c r="K22" s="26">
        <f ca="1" t="shared" si="7"/>
        <v>4559.08</v>
      </c>
      <c r="L22" s="26">
        <f ca="1">SUMIF(申请个人部分高校生花名册!F:N,B:B,申请个人部分高校生花名册!N:N)</f>
        <v>0</v>
      </c>
      <c r="M22" s="26">
        <f ca="1" t="shared" si="9"/>
        <v>0</v>
      </c>
      <c r="N22" s="26">
        <f ca="1" t="shared" si="8"/>
        <v>4559.08</v>
      </c>
      <c r="O22" s="26" t="s">
        <v>19</v>
      </c>
    </row>
    <row r="23" s="1" customFormat="1" ht="32" customHeight="1" spans="1:15">
      <c r="A23" s="31">
        <f t="shared" si="5"/>
        <v>21</v>
      </c>
      <c r="B23" s="26" t="s">
        <v>76</v>
      </c>
      <c r="C23" s="26">
        <v>1</v>
      </c>
      <c r="D23" s="26">
        <v>0</v>
      </c>
      <c r="E23" s="26" t="s">
        <v>77</v>
      </c>
      <c r="F23" s="26" t="s">
        <v>78</v>
      </c>
      <c r="G23" s="26">
        <f ca="1">SUMIF(申请单位部分员工花名册!E:I,B:B,申请单位部分员工花名册!I:I)</f>
        <v>1599.68</v>
      </c>
      <c r="H23" s="26">
        <f ca="1">SUMIF(申请单位部分员工花名册!E:J,B:B,申请单位部分员工花名册!J:J)</f>
        <v>679.86</v>
      </c>
      <c r="I23" s="26">
        <v>0</v>
      </c>
      <c r="J23" s="26">
        <f ca="1" t="shared" si="6"/>
        <v>2279.54</v>
      </c>
      <c r="K23" s="26">
        <f ca="1" t="shared" si="7"/>
        <v>2279.54</v>
      </c>
      <c r="L23" s="26">
        <f ca="1">SUMIF(申请个人部分高校生花名册!F:N,B:B,申请个人部分高校生花名册!N:N)</f>
        <v>0</v>
      </c>
      <c r="M23" s="26">
        <f ca="1" t="shared" si="9"/>
        <v>0</v>
      </c>
      <c r="N23" s="26">
        <f ca="1" t="shared" si="8"/>
        <v>2279.54</v>
      </c>
      <c r="O23" s="26" t="s">
        <v>19</v>
      </c>
    </row>
    <row r="24" s="1" customFormat="1" ht="32" customHeight="1" spans="1:15">
      <c r="A24" s="31">
        <f t="shared" ref="A24:A33" si="10">ROW()-2</f>
        <v>22</v>
      </c>
      <c r="B24" s="26" t="s">
        <v>79</v>
      </c>
      <c r="C24" s="26">
        <v>1</v>
      </c>
      <c r="D24" s="26">
        <v>0</v>
      </c>
      <c r="E24" s="26" t="s">
        <v>80</v>
      </c>
      <c r="F24" s="26" t="s">
        <v>81</v>
      </c>
      <c r="G24" s="26">
        <f ca="1">SUMIF(申请单位部分员工花名册!E:I,B:B,申请单位部分员工花名册!I:I)</f>
        <v>1599.68</v>
      </c>
      <c r="H24" s="26">
        <f ca="1">SUMIF(申请单位部分员工花名册!E:J,B:B,申请单位部分员工花名册!J:J)</f>
        <v>679.86</v>
      </c>
      <c r="I24" s="26">
        <v>0</v>
      </c>
      <c r="J24" s="26">
        <f ca="1" t="shared" si="6"/>
        <v>2279.54</v>
      </c>
      <c r="K24" s="26">
        <f ca="1" t="shared" si="7"/>
        <v>2279.54</v>
      </c>
      <c r="L24" s="26">
        <f ca="1">SUMIF(申请个人部分高校生花名册!F:N,B:B,申请个人部分高校生花名册!N:N)</f>
        <v>0</v>
      </c>
      <c r="M24" s="26">
        <f ca="1" t="shared" si="9"/>
        <v>0</v>
      </c>
      <c r="N24" s="26">
        <f ca="1" t="shared" si="8"/>
        <v>2279.54</v>
      </c>
      <c r="O24" s="26" t="s">
        <v>19</v>
      </c>
    </row>
    <row r="25" s="1" customFormat="1" ht="32" customHeight="1" spans="1:15">
      <c r="A25" s="31">
        <f t="shared" si="10"/>
        <v>23</v>
      </c>
      <c r="B25" s="26" t="s">
        <v>82</v>
      </c>
      <c r="C25" s="26">
        <v>11</v>
      </c>
      <c r="D25" s="26">
        <v>0</v>
      </c>
      <c r="E25" s="26" t="s">
        <v>83</v>
      </c>
      <c r="F25" s="26" t="s">
        <v>84</v>
      </c>
      <c r="G25" s="26">
        <f ca="1">SUMIF(申请单位部分员工花名册!E:I,B:B,申请单位部分员工花名册!I:I)</f>
        <v>17596.48</v>
      </c>
      <c r="H25" s="26">
        <f ca="1">SUMIF(申请单位部分员工花名册!E:J,B:B,申请单位部分员工花名册!J:J)</f>
        <v>7478.46</v>
      </c>
      <c r="I25" s="26">
        <v>0</v>
      </c>
      <c r="J25" s="26">
        <f ca="1" t="shared" si="6"/>
        <v>25074.94</v>
      </c>
      <c r="K25" s="26">
        <f ca="1" t="shared" si="7"/>
        <v>25074.94</v>
      </c>
      <c r="L25" s="26">
        <f ca="1">SUMIF(申请个人部分高校生花名册!F:N,B:B,申请个人部分高校生花名册!N:N)</f>
        <v>0</v>
      </c>
      <c r="M25" s="26">
        <f ca="1" t="shared" ref="M25:M30" si="11">L25</f>
        <v>0</v>
      </c>
      <c r="N25" s="26">
        <f ca="1" t="shared" si="8"/>
        <v>25074.94</v>
      </c>
      <c r="O25" s="26" t="s">
        <v>19</v>
      </c>
    </row>
    <row r="26" s="1" customFormat="1" ht="32" customHeight="1" spans="1:15">
      <c r="A26" s="31">
        <f t="shared" si="10"/>
        <v>24</v>
      </c>
      <c r="B26" s="26" t="s">
        <v>85</v>
      </c>
      <c r="C26" s="26">
        <v>19</v>
      </c>
      <c r="D26" s="26">
        <v>0</v>
      </c>
      <c r="E26" s="26" t="s">
        <v>86</v>
      </c>
      <c r="F26" s="26" t="s">
        <v>87</v>
      </c>
      <c r="G26" s="26">
        <f ca="1">SUMIF(申请单位部分员工花名册!E:I,B:B,申请单位部分员工花名册!I:I)</f>
        <v>30393.92</v>
      </c>
      <c r="H26" s="26">
        <f ca="1">SUMIF(申请单位部分员工花名册!E:J,B:B,申请单位部分员工花名册!J:J)</f>
        <v>12917.34</v>
      </c>
      <c r="I26" s="26">
        <v>0</v>
      </c>
      <c r="J26" s="26">
        <f ca="1" t="shared" si="6"/>
        <v>43311.26</v>
      </c>
      <c r="K26" s="26">
        <f ca="1" t="shared" si="7"/>
        <v>43311.26</v>
      </c>
      <c r="L26" s="26">
        <f ca="1">SUMIF(申请个人部分高校生花名册!F:N,B:B,申请个人部分高校生花名册!N:N)</f>
        <v>0</v>
      </c>
      <c r="M26" s="26">
        <f ca="1" t="shared" si="11"/>
        <v>0</v>
      </c>
      <c r="N26" s="26">
        <f ca="1" t="shared" si="8"/>
        <v>43311.26</v>
      </c>
      <c r="O26" s="26" t="s">
        <v>19</v>
      </c>
    </row>
    <row r="27" s="1" customFormat="1" ht="32" customHeight="1" spans="1:15">
      <c r="A27" s="31">
        <f t="shared" si="10"/>
        <v>25</v>
      </c>
      <c r="B27" s="26" t="s">
        <v>88</v>
      </c>
      <c r="C27" s="26">
        <v>17</v>
      </c>
      <c r="D27" s="26">
        <v>0</v>
      </c>
      <c r="E27" s="26" t="s">
        <v>89</v>
      </c>
      <c r="F27" s="26" t="s">
        <v>90</v>
      </c>
      <c r="G27" s="26">
        <f ca="1">SUMIF(申请单位部分员工花名册!E:I,B:B,申请单位部分员工花名册!I:I)</f>
        <v>27450.88</v>
      </c>
      <c r="H27" s="26">
        <f ca="1">SUMIF(申请单位部分员工花名册!E:J,B:B,申请单位部分员工花名册!J:J)</f>
        <v>11666.56</v>
      </c>
      <c r="I27" s="26">
        <v>0</v>
      </c>
      <c r="J27" s="26">
        <f ca="1" t="shared" si="6"/>
        <v>39117.44</v>
      </c>
      <c r="K27" s="26">
        <f ca="1" t="shared" si="7"/>
        <v>39117.44</v>
      </c>
      <c r="L27" s="26">
        <f ca="1">SUMIF(申请个人部分高校生花名册!F:N,B:B,申请个人部分高校生花名册!N:N)</f>
        <v>0</v>
      </c>
      <c r="M27" s="26">
        <f ca="1" t="shared" si="11"/>
        <v>0</v>
      </c>
      <c r="N27" s="26">
        <f ca="1" t="shared" si="8"/>
        <v>39117.44</v>
      </c>
      <c r="O27" s="26" t="s">
        <v>19</v>
      </c>
    </row>
    <row r="28" s="1" customFormat="1" ht="32" customHeight="1" spans="1:15">
      <c r="A28" s="31">
        <f t="shared" si="10"/>
        <v>26</v>
      </c>
      <c r="B28" s="31" t="s">
        <v>91</v>
      </c>
      <c r="C28" s="26">
        <v>2</v>
      </c>
      <c r="D28" s="26">
        <v>0</v>
      </c>
      <c r="E28" s="26" t="s">
        <v>92</v>
      </c>
      <c r="F28" s="26" t="s">
        <v>93</v>
      </c>
      <c r="G28" s="26">
        <f ca="1">SUMIF(申请单位部分员工花名册!E:I,B:B,申请单位部分员工花名册!I:I)</f>
        <v>3199.36</v>
      </c>
      <c r="H28" s="26">
        <f ca="1">SUMIF(申请单位部分员工花名册!E:J,B:B,申请单位部分员工花名册!J:J)</f>
        <v>1359.72</v>
      </c>
      <c r="I28" s="26">
        <v>0</v>
      </c>
      <c r="J28" s="26">
        <f ca="1" t="shared" si="6"/>
        <v>4559.08</v>
      </c>
      <c r="K28" s="26">
        <f ca="1" t="shared" si="7"/>
        <v>4559.08</v>
      </c>
      <c r="L28" s="26">
        <f ca="1">SUMIF(申请个人部分高校生花名册!F:N,B:B,申请个人部分高校生花名册!N:N)</f>
        <v>0</v>
      </c>
      <c r="M28" s="26">
        <f ca="1" t="shared" si="11"/>
        <v>0</v>
      </c>
      <c r="N28" s="26">
        <f ca="1" t="shared" si="8"/>
        <v>4559.08</v>
      </c>
      <c r="O28" s="26" t="s">
        <v>19</v>
      </c>
    </row>
    <row r="29" s="1" customFormat="1" ht="32" customHeight="1" spans="1:15">
      <c r="A29" s="31">
        <f t="shared" si="10"/>
        <v>27</v>
      </c>
      <c r="B29" s="26" t="s">
        <v>94</v>
      </c>
      <c r="C29" s="26">
        <v>1</v>
      </c>
      <c r="D29" s="26">
        <v>0</v>
      </c>
      <c r="E29" s="26" t="s">
        <v>95</v>
      </c>
      <c r="F29" s="26" t="s">
        <v>96</v>
      </c>
      <c r="G29" s="26">
        <f ca="1">SUMIF(申请单位部分员工花名册!E:I,B:B,申请单位部分员工花名册!I:I)</f>
        <v>1600</v>
      </c>
      <c r="H29" s="26">
        <f ca="1">SUMIF(申请单位部分员工花名册!E:J,B:B,申请单位部分员工花名册!J:J)</f>
        <v>680</v>
      </c>
      <c r="I29" s="26">
        <v>0</v>
      </c>
      <c r="J29" s="26">
        <f ca="1" t="shared" si="6"/>
        <v>2280</v>
      </c>
      <c r="K29" s="26">
        <f ca="1" t="shared" si="7"/>
        <v>2280</v>
      </c>
      <c r="L29" s="26">
        <f ca="1">SUMIF(申请个人部分高校生花名册!F:N,B:B,申请个人部分高校生花名册!N:N)</f>
        <v>0</v>
      </c>
      <c r="M29" s="26">
        <f ca="1" t="shared" si="11"/>
        <v>0</v>
      </c>
      <c r="N29" s="26">
        <f ca="1" t="shared" si="8"/>
        <v>2280</v>
      </c>
      <c r="O29" s="26" t="s">
        <v>19</v>
      </c>
    </row>
    <row r="30" s="1" customFormat="1" ht="32" customHeight="1" spans="1:15">
      <c r="A30" s="31">
        <f t="shared" si="10"/>
        <v>28</v>
      </c>
      <c r="B30" s="31" t="s">
        <v>97</v>
      </c>
      <c r="C30" s="26">
        <v>2</v>
      </c>
      <c r="D30" s="26">
        <v>0</v>
      </c>
      <c r="E30" s="26" t="s">
        <v>98</v>
      </c>
      <c r="F30" s="26" t="s">
        <v>99</v>
      </c>
      <c r="G30" s="26">
        <f ca="1">SUMIF(申请单位部分员工花名册!E:I,B:B,申请单位部分员工花名册!I:I)</f>
        <v>2399.52</v>
      </c>
      <c r="H30" s="26">
        <f ca="1">SUMIF(申请单位部分员工花名册!E:J,B:B,申请单位部分员工花名册!J:J)</f>
        <v>1019.79</v>
      </c>
      <c r="I30" s="26">
        <v>0</v>
      </c>
      <c r="J30" s="26">
        <f ca="1" t="shared" si="6"/>
        <v>3419.31</v>
      </c>
      <c r="K30" s="26">
        <f ca="1" t="shared" si="7"/>
        <v>3419.31</v>
      </c>
      <c r="L30" s="26">
        <f ca="1">SUMIF(申请个人部分高校生花名册!F:N,B:B,申请个人部分高校生花名册!N:N)</f>
        <v>0</v>
      </c>
      <c r="M30" s="26">
        <f ca="1" t="shared" ref="M30:M63" si="12">L30</f>
        <v>0</v>
      </c>
      <c r="N30" s="26">
        <f ca="1" t="shared" si="8"/>
        <v>3419.31</v>
      </c>
      <c r="O30" s="26" t="s">
        <v>19</v>
      </c>
    </row>
    <row r="31" s="1" customFormat="1" ht="32" customHeight="1" spans="1:15">
      <c r="A31" s="31">
        <f t="shared" si="10"/>
        <v>29</v>
      </c>
      <c r="B31" s="26" t="s">
        <v>100</v>
      </c>
      <c r="C31" s="26">
        <v>2</v>
      </c>
      <c r="D31" s="26">
        <v>0</v>
      </c>
      <c r="E31" s="26" t="s">
        <v>101</v>
      </c>
      <c r="F31" s="26" t="s">
        <v>102</v>
      </c>
      <c r="G31" s="26">
        <f ca="1">SUMIF(申请单位部分员工花名册!E:I,B:B,申请单位部分员工花名册!I:I)</f>
        <v>3199.36</v>
      </c>
      <c r="H31" s="26">
        <f ca="1">SUMIF(申请单位部分员工花名册!E:J,B:B,申请单位部分员工花名册!J:J)</f>
        <v>1359.72</v>
      </c>
      <c r="I31" s="26">
        <v>0</v>
      </c>
      <c r="J31" s="26">
        <f ca="1" t="shared" si="6"/>
        <v>4559.08</v>
      </c>
      <c r="K31" s="26">
        <f ca="1" t="shared" si="7"/>
        <v>4559.08</v>
      </c>
      <c r="L31" s="26">
        <f ca="1">SUMIF(申请个人部分高校生花名册!F:N,B:B,申请个人部分高校生花名册!N:N)</f>
        <v>0</v>
      </c>
      <c r="M31" s="26">
        <f ca="1" t="shared" si="12"/>
        <v>0</v>
      </c>
      <c r="N31" s="26">
        <f ca="1" t="shared" si="8"/>
        <v>4559.08</v>
      </c>
      <c r="O31" s="26" t="s">
        <v>19</v>
      </c>
    </row>
    <row r="32" s="1" customFormat="1" ht="32" customHeight="1" spans="1:15">
      <c r="A32" s="31">
        <f t="shared" si="10"/>
        <v>30</v>
      </c>
      <c r="B32" s="26" t="s">
        <v>103</v>
      </c>
      <c r="C32" s="26">
        <v>1</v>
      </c>
      <c r="D32" s="26">
        <v>0</v>
      </c>
      <c r="E32" s="26" t="s">
        <v>104</v>
      </c>
      <c r="F32" s="26" t="s">
        <v>105</v>
      </c>
      <c r="G32" s="26">
        <f ca="1">SUMIF(申请单位部分员工花名册!E:I,B:B,申请单位部分员工花名册!I:I)</f>
        <v>799.84</v>
      </c>
      <c r="H32" s="26">
        <f ca="1">SUMIF(申请单位部分员工花名册!E:J,B:B,申请单位部分员工花名册!J:J)</f>
        <v>339.93</v>
      </c>
      <c r="I32" s="26">
        <v>0</v>
      </c>
      <c r="J32" s="26">
        <f ca="1" t="shared" si="6"/>
        <v>1139.77</v>
      </c>
      <c r="K32" s="26">
        <f ca="1" t="shared" si="7"/>
        <v>1139.77</v>
      </c>
      <c r="L32" s="26">
        <f ca="1">SUMIF(申请个人部分高校生花名册!F:N,B:B,申请个人部分高校生花名册!N:N)</f>
        <v>0</v>
      </c>
      <c r="M32" s="26">
        <f ca="1" t="shared" si="12"/>
        <v>0</v>
      </c>
      <c r="N32" s="26">
        <f ca="1" t="shared" si="8"/>
        <v>1139.77</v>
      </c>
      <c r="O32" s="26" t="s">
        <v>19</v>
      </c>
    </row>
    <row r="33" s="1" customFormat="1" ht="32" customHeight="1" spans="1:15">
      <c r="A33" s="31">
        <f t="shared" si="10"/>
        <v>31</v>
      </c>
      <c r="B33" s="26" t="s">
        <v>106</v>
      </c>
      <c r="C33" s="26">
        <v>3</v>
      </c>
      <c r="D33" s="26">
        <v>0</v>
      </c>
      <c r="E33" s="26" t="s">
        <v>107</v>
      </c>
      <c r="F33" s="26" t="s">
        <v>108</v>
      </c>
      <c r="G33" s="26">
        <f ca="1">SUMIF(申请单位部分员工花名册!E:I,B:B,申请单位部分员工花名册!I:I)</f>
        <v>4799.04</v>
      </c>
      <c r="H33" s="26">
        <f ca="1">SUMIF(申请单位部分员工花名册!E:J,B:B,申请单位部分员工花名册!J:J)</f>
        <v>2039.58</v>
      </c>
      <c r="I33" s="26">
        <v>0</v>
      </c>
      <c r="J33" s="26">
        <f ca="1" t="shared" si="6"/>
        <v>6838.62</v>
      </c>
      <c r="K33" s="26">
        <f ca="1" t="shared" si="7"/>
        <v>6838.62</v>
      </c>
      <c r="L33" s="26">
        <f ca="1">SUMIF(申请个人部分高校生花名册!F:N,B:B,申请个人部分高校生花名册!N:N)</f>
        <v>0</v>
      </c>
      <c r="M33" s="26">
        <f ca="1" t="shared" si="12"/>
        <v>0</v>
      </c>
      <c r="N33" s="26">
        <f ca="1" t="shared" si="8"/>
        <v>6838.62</v>
      </c>
      <c r="O33" s="26" t="s">
        <v>19</v>
      </c>
    </row>
    <row r="34" s="1" customFormat="1" ht="32" customHeight="1" spans="1:15">
      <c r="A34" s="31">
        <f t="shared" ref="A34:A43" si="13">ROW()-2</f>
        <v>32</v>
      </c>
      <c r="B34" s="26" t="s">
        <v>109</v>
      </c>
      <c r="C34" s="26">
        <v>2</v>
      </c>
      <c r="D34" s="26">
        <v>0</v>
      </c>
      <c r="E34" s="26" t="s">
        <v>110</v>
      </c>
      <c r="F34" s="26" t="s">
        <v>111</v>
      </c>
      <c r="G34" s="26">
        <f ca="1">SUMIF(申请单位部分员工花名册!E:I,B:B,申请单位部分员工花名册!I:I)</f>
        <v>3199.36</v>
      </c>
      <c r="H34" s="26">
        <f ca="1">SUMIF(申请单位部分员工花名册!E:J,B:B,申请单位部分员工花名册!J:J)</f>
        <v>1359.72</v>
      </c>
      <c r="I34" s="26">
        <v>0</v>
      </c>
      <c r="J34" s="26">
        <f ca="1" t="shared" si="6"/>
        <v>4559.08</v>
      </c>
      <c r="K34" s="26">
        <f ca="1" t="shared" si="7"/>
        <v>4559.08</v>
      </c>
      <c r="L34" s="26">
        <f ca="1">SUMIF(申请个人部分高校生花名册!F:N,B:B,申请个人部分高校生花名册!N:N)</f>
        <v>0</v>
      </c>
      <c r="M34" s="26">
        <f ca="1" t="shared" si="12"/>
        <v>0</v>
      </c>
      <c r="N34" s="26">
        <f ca="1" t="shared" si="8"/>
        <v>4559.08</v>
      </c>
      <c r="O34" s="26" t="s">
        <v>19</v>
      </c>
    </row>
    <row r="35" s="1" customFormat="1" ht="32" customHeight="1" spans="1:15">
      <c r="A35" s="31">
        <f t="shared" si="13"/>
        <v>33</v>
      </c>
      <c r="B35" s="31" t="s">
        <v>112</v>
      </c>
      <c r="C35" s="26">
        <v>1</v>
      </c>
      <c r="D35" s="26">
        <v>0</v>
      </c>
      <c r="E35" s="26" t="s">
        <v>113</v>
      </c>
      <c r="F35" s="26" t="s">
        <v>114</v>
      </c>
      <c r="G35" s="26">
        <f ca="1">SUMIF(申请单位部分员工花名册!E:I,B:B,申请单位部分员工花名册!I:I)</f>
        <v>1599.68</v>
      </c>
      <c r="H35" s="26">
        <f ca="1">SUMIF(申请单位部分员工花名册!E:J,B:B,申请单位部分员工花名册!J:J)</f>
        <v>679.86</v>
      </c>
      <c r="I35" s="26">
        <v>0</v>
      </c>
      <c r="J35" s="26">
        <f ca="1" t="shared" si="6"/>
        <v>2279.54</v>
      </c>
      <c r="K35" s="26">
        <f ca="1" t="shared" si="7"/>
        <v>2279.54</v>
      </c>
      <c r="L35" s="26">
        <f ca="1">SUMIF(申请个人部分高校生花名册!F:N,B:B,申请个人部分高校生花名册!N:N)</f>
        <v>0</v>
      </c>
      <c r="M35" s="26">
        <f ca="1" t="shared" si="12"/>
        <v>0</v>
      </c>
      <c r="N35" s="26">
        <f ca="1" t="shared" si="8"/>
        <v>2279.54</v>
      </c>
      <c r="O35" s="26" t="s">
        <v>19</v>
      </c>
    </row>
    <row r="36" s="1" customFormat="1" ht="32" customHeight="1" spans="1:15">
      <c r="A36" s="31">
        <f t="shared" si="13"/>
        <v>34</v>
      </c>
      <c r="B36" s="26" t="s">
        <v>115</v>
      </c>
      <c r="C36" s="26">
        <v>64</v>
      </c>
      <c r="D36" s="26">
        <v>50</v>
      </c>
      <c r="E36" s="26" t="s">
        <v>116</v>
      </c>
      <c r="F36" s="26" t="s">
        <v>117</v>
      </c>
      <c r="G36" s="26">
        <f ca="1">SUMIF(申请单位部分员工花名册!E:I,B:B,申请单位部分员工花名册!I:I)</f>
        <v>169306.24</v>
      </c>
      <c r="H36" s="26">
        <f ca="1">SUMIF(申请单位部分员工花名册!E:J,B:B,申请单位部分员工花名册!J:J)</f>
        <v>71955.6600000001</v>
      </c>
      <c r="I36" s="26">
        <v>0</v>
      </c>
      <c r="J36" s="26">
        <f ca="1" t="shared" si="6"/>
        <v>241261.9</v>
      </c>
      <c r="K36" s="26">
        <f ca="1" t="shared" si="7"/>
        <v>241261.9</v>
      </c>
      <c r="L36" s="26">
        <f ca="1">SUMIF(申请个人部分高校生花名册!F:N,B:B,申请个人部分高校生花名册!N:N)</f>
        <v>83320</v>
      </c>
      <c r="M36" s="26">
        <f ca="1" t="shared" si="12"/>
        <v>83320</v>
      </c>
      <c r="N36" s="26">
        <f ca="1" t="shared" si="8"/>
        <v>324581.9</v>
      </c>
      <c r="O36" s="26" t="s">
        <v>19</v>
      </c>
    </row>
    <row r="37" s="1" customFormat="1" ht="32" customHeight="1" spans="1:15">
      <c r="A37" s="31">
        <f t="shared" si="13"/>
        <v>35</v>
      </c>
      <c r="B37" s="26" t="s">
        <v>118</v>
      </c>
      <c r="C37" s="26">
        <v>2</v>
      </c>
      <c r="D37" s="26">
        <v>0</v>
      </c>
      <c r="E37" s="26" t="s">
        <v>119</v>
      </c>
      <c r="F37" s="26" t="s">
        <v>120</v>
      </c>
      <c r="G37" s="26">
        <f ca="1">SUMIF(申请单位部分员工花名册!E:I,B:B,申请单位部分员工花名册!I:I)</f>
        <v>3199.36</v>
      </c>
      <c r="H37" s="26">
        <f ca="1">SUMIF(申请单位部分员工花名册!E:J,B:B,申请单位部分员工花名册!J:J)</f>
        <v>1359.72</v>
      </c>
      <c r="I37" s="26">
        <v>0</v>
      </c>
      <c r="J37" s="26">
        <f ca="1" t="shared" si="6"/>
        <v>4559.08</v>
      </c>
      <c r="K37" s="26">
        <f ca="1" t="shared" si="7"/>
        <v>4559.08</v>
      </c>
      <c r="L37" s="26">
        <f ca="1">SUMIF(申请个人部分高校生花名册!F:N,B:B,申请个人部分高校生花名册!N:N)</f>
        <v>0</v>
      </c>
      <c r="M37" s="26">
        <f ca="1" t="shared" si="12"/>
        <v>0</v>
      </c>
      <c r="N37" s="26">
        <f ca="1" t="shared" si="8"/>
        <v>4559.08</v>
      </c>
      <c r="O37" s="26" t="s">
        <v>19</v>
      </c>
    </row>
    <row r="38" s="1" customFormat="1" ht="32" customHeight="1" spans="1:15">
      <c r="A38" s="31">
        <f t="shared" si="13"/>
        <v>36</v>
      </c>
      <c r="B38" s="26" t="s">
        <v>121</v>
      </c>
      <c r="C38" s="26">
        <v>6</v>
      </c>
      <c r="D38" s="26">
        <v>0</v>
      </c>
      <c r="E38" s="26" t="s">
        <v>122</v>
      </c>
      <c r="F38" s="26" t="s">
        <v>123</v>
      </c>
      <c r="G38" s="26">
        <f ca="1">SUMIF(申请单位部分员工花名册!E:I,B:B,申请单位部分员工花名册!I:I)</f>
        <v>9598.08</v>
      </c>
      <c r="H38" s="26">
        <f ca="1">SUMIF(申请单位部分员工花名册!E:J,B:B,申请单位部分员工花名册!J:J)</f>
        <v>4079.16</v>
      </c>
      <c r="I38" s="26">
        <v>0</v>
      </c>
      <c r="J38" s="26">
        <f ca="1" t="shared" si="6"/>
        <v>13677.24</v>
      </c>
      <c r="K38" s="26">
        <f ca="1" t="shared" si="7"/>
        <v>13677.24</v>
      </c>
      <c r="L38" s="26">
        <f ca="1">SUMIF(申请个人部分高校生花名册!F:N,B:B,申请个人部分高校生花名册!N:N)</f>
        <v>0</v>
      </c>
      <c r="M38" s="26">
        <f ca="1" t="shared" si="12"/>
        <v>0</v>
      </c>
      <c r="N38" s="26">
        <f ca="1" t="shared" si="8"/>
        <v>13677.24</v>
      </c>
      <c r="O38" s="26" t="s">
        <v>19</v>
      </c>
    </row>
    <row r="39" s="1" customFormat="1" ht="32" customHeight="1" spans="1:15">
      <c r="A39" s="31">
        <f t="shared" si="13"/>
        <v>37</v>
      </c>
      <c r="B39" s="26" t="s">
        <v>124</v>
      </c>
      <c r="C39" s="26">
        <v>2</v>
      </c>
      <c r="D39" s="26">
        <v>0</v>
      </c>
      <c r="E39" s="26" t="s">
        <v>125</v>
      </c>
      <c r="F39" s="26" t="s">
        <v>126</v>
      </c>
      <c r="G39" s="26">
        <f ca="1">SUMIF(申请单位部分员工花名册!E:I,B:B,申请单位部分员工花名册!I:I)</f>
        <v>3199.36</v>
      </c>
      <c r="H39" s="26">
        <f ca="1">SUMIF(申请单位部分员工花名册!E:J,B:B,申请单位部分员工花名册!J:J)</f>
        <v>1359.72</v>
      </c>
      <c r="I39" s="26">
        <v>0</v>
      </c>
      <c r="J39" s="26">
        <f ca="1" t="shared" si="6"/>
        <v>4559.08</v>
      </c>
      <c r="K39" s="26">
        <f ca="1" t="shared" si="7"/>
        <v>4559.08</v>
      </c>
      <c r="L39" s="26">
        <f ca="1">SUMIF(申请个人部分高校生花名册!F:N,B:B,申请个人部分高校生花名册!N:N)</f>
        <v>0</v>
      </c>
      <c r="M39" s="26">
        <f ca="1" t="shared" si="12"/>
        <v>0</v>
      </c>
      <c r="N39" s="26">
        <f ca="1" t="shared" si="8"/>
        <v>4559.08</v>
      </c>
      <c r="O39" s="26" t="s">
        <v>19</v>
      </c>
    </row>
    <row r="40" s="1" customFormat="1" ht="32" customHeight="1" spans="1:15">
      <c r="A40" s="31">
        <f t="shared" si="13"/>
        <v>38</v>
      </c>
      <c r="B40" s="26" t="s">
        <v>127</v>
      </c>
      <c r="C40" s="26">
        <v>1</v>
      </c>
      <c r="D40" s="26">
        <v>0</v>
      </c>
      <c r="E40" s="26" t="s">
        <v>128</v>
      </c>
      <c r="F40" s="26" t="s">
        <v>129</v>
      </c>
      <c r="G40" s="26">
        <f ca="1">SUMIF(申请单位部分员工花名册!E:I,B:B,申请单位部分员工花名册!I:I)</f>
        <v>1599.68</v>
      </c>
      <c r="H40" s="26">
        <f ca="1">SUMIF(申请单位部分员工花名册!E:J,B:B,申请单位部分员工花名册!J:J)</f>
        <v>679.86</v>
      </c>
      <c r="I40" s="26">
        <v>0</v>
      </c>
      <c r="J40" s="26">
        <f ca="1" t="shared" si="6"/>
        <v>2279.54</v>
      </c>
      <c r="K40" s="26">
        <f ca="1" t="shared" si="7"/>
        <v>2279.54</v>
      </c>
      <c r="L40" s="26">
        <f ca="1">SUMIF(申请个人部分高校生花名册!F:N,B:B,申请个人部分高校生花名册!N:N)</f>
        <v>0</v>
      </c>
      <c r="M40" s="26">
        <f ca="1" t="shared" si="12"/>
        <v>0</v>
      </c>
      <c r="N40" s="26">
        <f ca="1" t="shared" si="8"/>
        <v>2279.54</v>
      </c>
      <c r="O40" s="26" t="s">
        <v>19</v>
      </c>
    </row>
    <row r="41" s="1" customFormat="1" ht="32" customHeight="1" spans="1:15">
      <c r="A41" s="31">
        <f t="shared" si="13"/>
        <v>39</v>
      </c>
      <c r="B41" s="31" t="s">
        <v>130</v>
      </c>
      <c r="C41" s="26">
        <v>1</v>
      </c>
      <c r="D41" s="26">
        <v>0</v>
      </c>
      <c r="E41" s="26" t="s">
        <v>131</v>
      </c>
      <c r="F41" s="26" t="s">
        <v>132</v>
      </c>
      <c r="G41" s="26">
        <f ca="1">SUMIF(申请单位部分员工花名册!E:I,B:B,申请单位部分员工花名册!I:I)</f>
        <v>1599.68</v>
      </c>
      <c r="H41" s="26">
        <f ca="1">SUMIF(申请单位部分员工花名册!E:J,B:B,申请单位部分员工花名册!J:J)</f>
        <v>679.86</v>
      </c>
      <c r="I41" s="26">
        <v>0</v>
      </c>
      <c r="J41" s="26">
        <f ca="1" t="shared" si="6"/>
        <v>2279.54</v>
      </c>
      <c r="K41" s="26">
        <f ca="1" t="shared" si="7"/>
        <v>2279.54</v>
      </c>
      <c r="L41" s="26">
        <f ca="1">SUMIF(申请个人部分高校生花名册!F:N,B:B,申请个人部分高校生花名册!N:N)</f>
        <v>0</v>
      </c>
      <c r="M41" s="26">
        <f ca="1" t="shared" si="12"/>
        <v>0</v>
      </c>
      <c r="N41" s="26">
        <f ca="1" t="shared" si="8"/>
        <v>2279.54</v>
      </c>
      <c r="O41" s="26" t="s">
        <v>19</v>
      </c>
    </row>
    <row r="42" s="1" customFormat="1" ht="32" customHeight="1" spans="1:15">
      <c r="A42" s="31">
        <f t="shared" si="13"/>
        <v>40</v>
      </c>
      <c r="B42" s="31" t="s">
        <v>133</v>
      </c>
      <c r="C42" s="26">
        <v>1</v>
      </c>
      <c r="D42" s="26">
        <v>0</v>
      </c>
      <c r="E42" s="26" t="s">
        <v>134</v>
      </c>
      <c r="F42" s="26" t="s">
        <v>135</v>
      </c>
      <c r="G42" s="26">
        <f ca="1">SUMIF(申请单位部分员工花名册!E:I,B:B,申请单位部分员工花名册!I:I)</f>
        <v>1599.68</v>
      </c>
      <c r="H42" s="26">
        <f ca="1">SUMIF(申请单位部分员工花名册!E:J,B:B,申请单位部分员工花名册!J:J)</f>
        <v>679.86</v>
      </c>
      <c r="I42" s="26">
        <v>0</v>
      </c>
      <c r="J42" s="26">
        <f ca="1" t="shared" si="6"/>
        <v>2279.54</v>
      </c>
      <c r="K42" s="26">
        <f ca="1" t="shared" si="7"/>
        <v>2279.54</v>
      </c>
      <c r="L42" s="26">
        <f ca="1">SUMIF(申请个人部分高校生花名册!F:N,B:B,申请个人部分高校生花名册!N:N)</f>
        <v>0</v>
      </c>
      <c r="M42" s="26">
        <f ca="1" t="shared" si="12"/>
        <v>0</v>
      </c>
      <c r="N42" s="26">
        <f ca="1" t="shared" si="8"/>
        <v>2279.54</v>
      </c>
      <c r="O42" s="26" t="s">
        <v>19</v>
      </c>
    </row>
    <row r="43" s="1" customFormat="1" ht="32" customHeight="1" spans="1:15">
      <c r="A43" s="31">
        <f t="shared" si="13"/>
        <v>41</v>
      </c>
      <c r="B43" s="31" t="s">
        <v>136</v>
      </c>
      <c r="C43" s="26">
        <v>1</v>
      </c>
      <c r="D43" s="26">
        <v>0</v>
      </c>
      <c r="E43" s="26" t="s">
        <v>137</v>
      </c>
      <c r="F43" s="26" t="s">
        <v>138</v>
      </c>
      <c r="G43" s="26">
        <f ca="1">SUMIF(申请单位部分员工花名册!E:I,B:B,申请单位部分员工花名册!I:I)</f>
        <v>1599.68</v>
      </c>
      <c r="H43" s="26">
        <f ca="1">SUMIF(申请单位部分员工花名册!E:J,B:B,申请单位部分员工花名册!J:J)</f>
        <v>679.86</v>
      </c>
      <c r="I43" s="26">
        <v>0</v>
      </c>
      <c r="J43" s="26">
        <f ca="1" t="shared" si="6"/>
        <v>2279.54</v>
      </c>
      <c r="K43" s="26">
        <f ca="1" t="shared" si="7"/>
        <v>2279.54</v>
      </c>
      <c r="L43" s="26">
        <f ca="1">SUMIF(申请个人部分高校生花名册!F:N,B:B,申请个人部分高校生花名册!N:N)</f>
        <v>0</v>
      </c>
      <c r="M43" s="26">
        <f ca="1" t="shared" si="12"/>
        <v>0</v>
      </c>
      <c r="N43" s="26">
        <f ca="1" t="shared" si="8"/>
        <v>2279.54</v>
      </c>
      <c r="O43" s="26" t="s">
        <v>19</v>
      </c>
    </row>
    <row r="44" s="1" customFormat="1" ht="32" customHeight="1" spans="1:15">
      <c r="A44" s="31">
        <f t="shared" ref="A44:A53" si="14">ROW()-2</f>
        <v>42</v>
      </c>
      <c r="B44" s="31" t="s">
        <v>139</v>
      </c>
      <c r="C44" s="26">
        <v>1</v>
      </c>
      <c r="D44" s="26">
        <v>0</v>
      </c>
      <c r="E44" s="26" t="s">
        <v>140</v>
      </c>
      <c r="F44" s="26" t="s">
        <v>138</v>
      </c>
      <c r="G44" s="26">
        <f ca="1">SUMIF(申请单位部分员工花名册!E:I,B:B,申请单位部分员工花名册!I:I)</f>
        <v>1599.68</v>
      </c>
      <c r="H44" s="26">
        <f ca="1">SUMIF(申请单位部分员工花名册!E:J,B:B,申请单位部分员工花名册!J:J)</f>
        <v>679.86</v>
      </c>
      <c r="I44" s="26">
        <v>0</v>
      </c>
      <c r="J44" s="26">
        <f ca="1" t="shared" si="6"/>
        <v>2279.54</v>
      </c>
      <c r="K44" s="26">
        <f ca="1" t="shared" si="7"/>
        <v>2279.54</v>
      </c>
      <c r="L44" s="26">
        <f ca="1">SUMIF(申请个人部分高校生花名册!F:N,B:B,申请个人部分高校生花名册!N:N)</f>
        <v>0</v>
      </c>
      <c r="M44" s="26">
        <f ca="1" t="shared" si="12"/>
        <v>0</v>
      </c>
      <c r="N44" s="26">
        <f ca="1" t="shared" si="8"/>
        <v>2279.54</v>
      </c>
      <c r="O44" s="26" t="s">
        <v>19</v>
      </c>
    </row>
    <row r="45" s="1" customFormat="1" ht="32" customHeight="1" spans="1:15">
      <c r="A45" s="31">
        <f t="shared" si="14"/>
        <v>43</v>
      </c>
      <c r="B45" s="26" t="s">
        <v>141</v>
      </c>
      <c r="C45" s="26">
        <v>1</v>
      </c>
      <c r="D45" s="26">
        <v>0</v>
      </c>
      <c r="E45" s="26" t="s">
        <v>142</v>
      </c>
      <c r="F45" s="26" t="s">
        <v>143</v>
      </c>
      <c r="G45" s="26">
        <f ca="1">SUMIF(申请单位部分员工花名册!E:I,B:B,申请单位部分员工花名册!I:I)</f>
        <v>1599.68</v>
      </c>
      <c r="H45" s="26">
        <f ca="1">SUMIF(申请单位部分员工花名册!E:J,B:B,申请单位部分员工花名册!J:J)</f>
        <v>679.86</v>
      </c>
      <c r="I45" s="26">
        <v>0</v>
      </c>
      <c r="J45" s="26">
        <f ca="1" t="shared" si="6"/>
        <v>2279.54</v>
      </c>
      <c r="K45" s="26">
        <f ca="1" t="shared" si="7"/>
        <v>2279.54</v>
      </c>
      <c r="L45" s="26">
        <f ca="1">SUMIF(申请个人部分高校生花名册!F:N,B:B,申请个人部分高校生花名册!N:N)</f>
        <v>0</v>
      </c>
      <c r="M45" s="26">
        <f ca="1" t="shared" si="12"/>
        <v>0</v>
      </c>
      <c r="N45" s="26">
        <f ca="1" t="shared" si="8"/>
        <v>2279.54</v>
      </c>
      <c r="O45" s="26" t="s">
        <v>19</v>
      </c>
    </row>
    <row r="46" s="1" customFormat="1" ht="32" customHeight="1" spans="1:15">
      <c r="A46" s="31">
        <f t="shared" si="14"/>
        <v>44</v>
      </c>
      <c r="B46" s="31" t="s">
        <v>144</v>
      </c>
      <c r="C46" s="26">
        <v>5</v>
      </c>
      <c r="D46" s="26">
        <v>0</v>
      </c>
      <c r="E46" s="26" t="s">
        <v>145</v>
      </c>
      <c r="F46" s="26" t="s">
        <v>146</v>
      </c>
      <c r="G46" s="26">
        <f ca="1">SUMIF(申请单位部分员工花名册!E:I,B:B,申请单位部分员工花名册!I:I)</f>
        <v>7998.4</v>
      </c>
      <c r="H46" s="26">
        <f ca="1">SUMIF(申请单位部分员工花名册!E:J,B:B,申请单位部分员工花名册!J:J)</f>
        <v>3399.3</v>
      </c>
      <c r="I46" s="26">
        <v>0</v>
      </c>
      <c r="J46" s="26">
        <f ca="1" t="shared" si="6"/>
        <v>11397.7</v>
      </c>
      <c r="K46" s="26">
        <f ca="1" t="shared" si="7"/>
        <v>11397.7</v>
      </c>
      <c r="L46" s="26">
        <f ca="1">SUMIF(申请个人部分高校生花名册!F:N,B:B,申请个人部分高校生花名册!N:N)</f>
        <v>0</v>
      </c>
      <c r="M46" s="26">
        <f ca="1" t="shared" si="12"/>
        <v>0</v>
      </c>
      <c r="N46" s="26">
        <f ca="1" t="shared" si="8"/>
        <v>11397.7</v>
      </c>
      <c r="O46" s="26" t="s">
        <v>19</v>
      </c>
    </row>
    <row r="47" s="1" customFormat="1" ht="32" customHeight="1" spans="1:15">
      <c r="A47" s="31">
        <f t="shared" si="14"/>
        <v>45</v>
      </c>
      <c r="B47" s="26" t="s">
        <v>147</v>
      </c>
      <c r="C47" s="26">
        <v>1</v>
      </c>
      <c r="D47" s="26">
        <v>0</v>
      </c>
      <c r="E47" s="26" t="s">
        <v>148</v>
      </c>
      <c r="F47" s="26" t="str">
        <f>VLOOKUP(B:B,[4]企业花名册!$C:$H,6,FALSE)</f>
        <v>苏红桃</v>
      </c>
      <c r="G47" s="26">
        <f ca="1">SUMIF(申请单位部分员工花名册!E:I,B:B,申请单位部分员工花名册!I:I)</f>
        <v>1599.68</v>
      </c>
      <c r="H47" s="26">
        <f ca="1">SUMIF(申请单位部分员工花名册!E:J,B:B,申请单位部分员工花名册!J:J)</f>
        <v>679.86</v>
      </c>
      <c r="I47" s="26">
        <v>0</v>
      </c>
      <c r="J47" s="26">
        <f ca="1" t="shared" si="6"/>
        <v>2279.54</v>
      </c>
      <c r="K47" s="26">
        <f ca="1" t="shared" si="7"/>
        <v>2279.54</v>
      </c>
      <c r="L47" s="26">
        <f ca="1">SUMIF(申请个人部分高校生花名册!F:N,B:B,申请个人部分高校生花名册!N:N)</f>
        <v>0</v>
      </c>
      <c r="M47" s="26">
        <f ca="1" t="shared" si="12"/>
        <v>0</v>
      </c>
      <c r="N47" s="26">
        <f ca="1" t="shared" si="8"/>
        <v>2279.54</v>
      </c>
      <c r="O47" s="26" t="s">
        <v>19</v>
      </c>
    </row>
    <row r="48" s="1" customFormat="1" ht="32" customHeight="1" spans="1:15">
      <c r="A48" s="31">
        <f t="shared" si="14"/>
        <v>46</v>
      </c>
      <c r="B48" s="31" t="s">
        <v>149</v>
      </c>
      <c r="C48" s="26">
        <v>32</v>
      </c>
      <c r="D48" s="26">
        <v>10</v>
      </c>
      <c r="E48" s="26" t="s">
        <v>150</v>
      </c>
      <c r="F48" s="26" t="s">
        <v>151</v>
      </c>
      <c r="G48" s="26">
        <f ca="1">SUMIF(申请单位部分员工花名册!E:I,B:B,申请单位部分员工花名册!I:I)</f>
        <v>50389.92</v>
      </c>
      <c r="H48" s="26">
        <f ca="1">SUMIF(申请单位部分员工花名册!E:J,B:B,申请单位部分员工花名册!J:J)</f>
        <v>21415.59</v>
      </c>
      <c r="I48" s="26">
        <v>0</v>
      </c>
      <c r="J48" s="26">
        <f ca="1" t="shared" si="6"/>
        <v>71805.51</v>
      </c>
      <c r="K48" s="26">
        <f ca="1" t="shared" si="7"/>
        <v>71805.51</v>
      </c>
      <c r="L48" s="26">
        <f ca="1">SUMIF(申请个人部分高校生花名册!F:N,B:B,申请个人部分高校生花名册!N:N)</f>
        <v>9998</v>
      </c>
      <c r="M48" s="26">
        <f ca="1" t="shared" si="12"/>
        <v>9998</v>
      </c>
      <c r="N48" s="26">
        <f ca="1" t="shared" si="8"/>
        <v>81803.51</v>
      </c>
      <c r="O48" s="26" t="s">
        <v>19</v>
      </c>
    </row>
    <row r="49" s="1" customFormat="1" ht="32" customHeight="1" spans="1:15">
      <c r="A49" s="31">
        <f t="shared" si="14"/>
        <v>47</v>
      </c>
      <c r="B49" s="26" t="s">
        <v>152</v>
      </c>
      <c r="C49" s="26">
        <v>1</v>
      </c>
      <c r="D49" s="26">
        <v>0</v>
      </c>
      <c r="E49" s="26" t="s">
        <v>153</v>
      </c>
      <c r="F49" s="26" t="str">
        <f>VLOOKUP(B:B,[4]企业花名册!$C:$H,6,FALSE)</f>
        <v>成意文</v>
      </c>
      <c r="G49" s="26">
        <f ca="1">SUMIF(申请单位部分员工花名册!E:I,B:B,申请单位部分员工花名册!I:I)</f>
        <v>1599.68</v>
      </c>
      <c r="H49" s="26">
        <f ca="1">SUMIF(申请单位部分员工花名册!E:J,B:B,申请单位部分员工花名册!J:J)</f>
        <v>679.86</v>
      </c>
      <c r="I49" s="26">
        <v>0</v>
      </c>
      <c r="J49" s="26">
        <f ca="1" t="shared" ref="J49:J69" si="15">G49+H49</f>
        <v>2279.54</v>
      </c>
      <c r="K49" s="26">
        <f ca="1" t="shared" ref="K49:K69" si="16">J49</f>
        <v>2279.54</v>
      </c>
      <c r="L49" s="26">
        <f ca="1">SUMIF(申请个人部分高校生花名册!F:N,B:B,申请个人部分高校生花名册!N:N)</f>
        <v>0</v>
      </c>
      <c r="M49" s="26">
        <f ca="1" t="shared" si="12"/>
        <v>0</v>
      </c>
      <c r="N49" s="26">
        <f ca="1" t="shared" si="8"/>
        <v>2279.54</v>
      </c>
      <c r="O49" s="26" t="s">
        <v>19</v>
      </c>
    </row>
    <row r="50" s="1" customFormat="1" ht="32" customHeight="1" spans="1:15">
      <c r="A50" s="31">
        <f t="shared" si="14"/>
        <v>48</v>
      </c>
      <c r="B50" s="26" t="s">
        <v>154</v>
      </c>
      <c r="C50" s="26">
        <v>1</v>
      </c>
      <c r="D50" s="26">
        <v>0</v>
      </c>
      <c r="E50" s="26" t="s">
        <v>155</v>
      </c>
      <c r="F50" s="26" t="str">
        <f>VLOOKUP(B:B,[4]企业花名册!$C:$H,6,FALSE)</f>
        <v>王光伟</v>
      </c>
      <c r="G50" s="26">
        <f ca="1">SUMIF(申请单位部分员工花名册!E:I,B:B,申请单位部分员工花名册!I:I)</f>
        <v>1599.68</v>
      </c>
      <c r="H50" s="26">
        <f ca="1">SUMIF(申请单位部分员工花名册!E:J,B:B,申请单位部分员工花名册!J:J)</f>
        <v>679.86</v>
      </c>
      <c r="I50" s="26">
        <v>0</v>
      </c>
      <c r="J50" s="26">
        <f ca="1" t="shared" si="15"/>
        <v>2279.54</v>
      </c>
      <c r="K50" s="26">
        <f ca="1" t="shared" si="16"/>
        <v>2279.54</v>
      </c>
      <c r="L50" s="26">
        <f ca="1">SUMIF(申请个人部分高校生花名册!F:N,B:B,申请个人部分高校生花名册!N:N)</f>
        <v>0</v>
      </c>
      <c r="M50" s="26">
        <f ca="1" t="shared" si="12"/>
        <v>0</v>
      </c>
      <c r="N50" s="26">
        <f ca="1" t="shared" si="8"/>
        <v>2279.54</v>
      </c>
      <c r="O50" s="26" t="s">
        <v>19</v>
      </c>
    </row>
    <row r="51" s="1" customFormat="1" ht="32" customHeight="1" spans="1:15">
      <c r="A51" s="31">
        <f t="shared" si="14"/>
        <v>49</v>
      </c>
      <c r="B51" s="26" t="s">
        <v>156</v>
      </c>
      <c r="C51" s="26">
        <v>1</v>
      </c>
      <c r="D51" s="26">
        <v>0</v>
      </c>
      <c r="E51" s="26" t="s">
        <v>157</v>
      </c>
      <c r="F51" s="26" t="str">
        <f>VLOOKUP(B:B,[4]企业花名册!$C:$H,6,FALSE)</f>
        <v>王金花</v>
      </c>
      <c r="G51" s="26">
        <f ca="1">SUMIF(申请单位部分员工花名册!E:I,B:B,申请单位部分员工花名册!I:I)</f>
        <v>1599.68</v>
      </c>
      <c r="H51" s="26">
        <f ca="1">SUMIF(申请单位部分员工花名册!E:J,B:B,申请单位部分员工花名册!J:J)</f>
        <v>679.86</v>
      </c>
      <c r="I51" s="26">
        <v>0</v>
      </c>
      <c r="J51" s="26">
        <f ca="1" t="shared" si="15"/>
        <v>2279.54</v>
      </c>
      <c r="K51" s="26">
        <f ca="1" t="shared" si="16"/>
        <v>2279.54</v>
      </c>
      <c r="L51" s="26">
        <f ca="1">SUMIF(申请个人部分高校生花名册!F:N,B:B,申请个人部分高校生花名册!N:N)</f>
        <v>0</v>
      </c>
      <c r="M51" s="26">
        <f ca="1" t="shared" si="12"/>
        <v>0</v>
      </c>
      <c r="N51" s="26">
        <f ca="1" t="shared" si="8"/>
        <v>2279.54</v>
      </c>
      <c r="O51" s="26" t="s">
        <v>19</v>
      </c>
    </row>
    <row r="52" s="1" customFormat="1" ht="32" customHeight="1" spans="1:15">
      <c r="A52" s="31">
        <f t="shared" si="14"/>
        <v>50</v>
      </c>
      <c r="B52" s="26" t="s">
        <v>158</v>
      </c>
      <c r="C52" s="26">
        <v>2</v>
      </c>
      <c r="D52" s="26">
        <v>0</v>
      </c>
      <c r="E52" s="26" t="s">
        <v>159</v>
      </c>
      <c r="F52" s="26" t="s">
        <v>160</v>
      </c>
      <c r="G52" s="26">
        <f ca="1">SUMIF(申请单位部分员工花名册!E:I,B:B,申请单位部分员工花名册!I:I)</f>
        <v>3199.36</v>
      </c>
      <c r="H52" s="26">
        <f ca="1">SUMIF(申请单位部分员工花名册!E:J,B:B,申请单位部分员工花名册!J:J)</f>
        <v>1359.72</v>
      </c>
      <c r="I52" s="26">
        <v>0</v>
      </c>
      <c r="J52" s="26">
        <f ca="1" t="shared" si="15"/>
        <v>4559.08</v>
      </c>
      <c r="K52" s="26">
        <f ca="1" t="shared" si="16"/>
        <v>4559.08</v>
      </c>
      <c r="L52" s="26">
        <f ca="1">SUMIF(申请个人部分高校生花名册!F:N,B:B,申请个人部分高校生花名册!N:N)</f>
        <v>0</v>
      </c>
      <c r="M52" s="26">
        <f ca="1" t="shared" si="12"/>
        <v>0</v>
      </c>
      <c r="N52" s="26">
        <f ca="1" t="shared" si="8"/>
        <v>4559.08</v>
      </c>
      <c r="O52" s="26" t="s">
        <v>19</v>
      </c>
    </row>
    <row r="53" s="1" customFormat="1" ht="32" customHeight="1" spans="1:15">
      <c r="A53" s="31">
        <f t="shared" si="14"/>
        <v>51</v>
      </c>
      <c r="B53" s="26" t="s">
        <v>161</v>
      </c>
      <c r="C53" s="26">
        <v>1</v>
      </c>
      <c r="D53" s="26">
        <v>0</v>
      </c>
      <c r="E53" s="26" t="s">
        <v>162</v>
      </c>
      <c r="F53" s="26" t="str">
        <f>VLOOKUP(B:B,[4]企业花名册!$C:$H,6,FALSE)</f>
        <v>梁继聪</v>
      </c>
      <c r="G53" s="26">
        <f ca="1">SUMIF(申请单位部分员工花名册!E:I,B:B,申请单位部分员工花名册!I:I)</f>
        <v>1599.68</v>
      </c>
      <c r="H53" s="26">
        <f ca="1">SUMIF(申请单位部分员工花名册!E:J,B:B,申请单位部分员工花名册!J:J)</f>
        <v>679.86</v>
      </c>
      <c r="I53" s="26">
        <v>0</v>
      </c>
      <c r="J53" s="26">
        <f ca="1" t="shared" si="15"/>
        <v>2279.54</v>
      </c>
      <c r="K53" s="26">
        <f ca="1" t="shared" si="16"/>
        <v>2279.54</v>
      </c>
      <c r="L53" s="26">
        <f ca="1">SUMIF(申请个人部分高校生花名册!F:N,B:B,申请个人部分高校生花名册!N:N)</f>
        <v>0</v>
      </c>
      <c r="M53" s="26">
        <f ca="1" t="shared" si="12"/>
        <v>0</v>
      </c>
      <c r="N53" s="26">
        <f ca="1" t="shared" si="8"/>
        <v>2279.54</v>
      </c>
      <c r="O53" s="26" t="s">
        <v>19</v>
      </c>
    </row>
    <row r="54" s="1" customFormat="1" ht="32" customHeight="1" spans="1:15">
      <c r="A54" s="31">
        <f t="shared" ref="A54:A63" si="17">ROW()-2</f>
        <v>52</v>
      </c>
      <c r="B54" s="31" t="s">
        <v>163</v>
      </c>
      <c r="C54" s="26">
        <v>2</v>
      </c>
      <c r="D54" s="26">
        <v>0</v>
      </c>
      <c r="E54" s="26" t="s">
        <v>164</v>
      </c>
      <c r="F54" s="26" t="str">
        <f>VLOOKUP(B:B,[4]企业花名册!$C:$H,6,FALSE)</f>
        <v>徐荣华</v>
      </c>
      <c r="G54" s="26">
        <f ca="1">SUMIF(申请单位部分员工花名册!E:I,B:B,申请单位部分员工花名册!I:I)</f>
        <v>3199.36</v>
      </c>
      <c r="H54" s="26">
        <f ca="1">SUMIF(申请单位部分员工花名册!E:J,B:B,申请单位部分员工花名册!J:J)</f>
        <v>1359.72</v>
      </c>
      <c r="I54" s="26">
        <v>0</v>
      </c>
      <c r="J54" s="26">
        <f ca="1" t="shared" si="15"/>
        <v>4559.08</v>
      </c>
      <c r="K54" s="26">
        <f ca="1" t="shared" si="16"/>
        <v>4559.08</v>
      </c>
      <c r="L54" s="26">
        <f ca="1">SUMIF(申请个人部分高校生花名册!F:N,B:B,申请个人部分高校生花名册!N:N)</f>
        <v>0</v>
      </c>
      <c r="M54" s="26">
        <f ca="1" t="shared" si="12"/>
        <v>0</v>
      </c>
      <c r="N54" s="26">
        <f ca="1" t="shared" si="8"/>
        <v>4559.08</v>
      </c>
      <c r="O54" s="26" t="s">
        <v>19</v>
      </c>
    </row>
    <row r="55" s="1" customFormat="1" ht="32" customHeight="1" spans="1:15">
      <c r="A55" s="31">
        <f t="shared" si="17"/>
        <v>53</v>
      </c>
      <c r="B55" s="31" t="s">
        <v>165</v>
      </c>
      <c r="C55" s="26">
        <v>4</v>
      </c>
      <c r="D55" s="26">
        <v>0</v>
      </c>
      <c r="E55" s="26" t="s">
        <v>166</v>
      </c>
      <c r="F55" s="26" t="str">
        <f>VLOOKUP(B:B,[4]企业花名册!$C:$H,6,FALSE)</f>
        <v>莫丽春</v>
      </c>
      <c r="G55" s="26">
        <f ca="1">SUMIF(申请单位部分员工花名册!E:I,B:B,申请单位部分员工花名册!I:I)</f>
        <v>6398.72</v>
      </c>
      <c r="H55" s="26">
        <f ca="1">SUMIF(申请单位部分员工花名册!E:J,B:B,申请单位部分员工花名册!J:J)</f>
        <v>2719.44</v>
      </c>
      <c r="I55" s="26">
        <v>0</v>
      </c>
      <c r="J55" s="26">
        <f ca="1" t="shared" si="15"/>
        <v>9118.16</v>
      </c>
      <c r="K55" s="26">
        <f ca="1" t="shared" si="16"/>
        <v>9118.16</v>
      </c>
      <c r="L55" s="26">
        <f ca="1">SUMIF(申请个人部分高校生花名册!F:N,B:B,申请个人部分高校生花名册!N:N)</f>
        <v>0</v>
      </c>
      <c r="M55" s="26">
        <f ca="1" t="shared" si="12"/>
        <v>0</v>
      </c>
      <c r="N55" s="26">
        <f ca="1" t="shared" si="8"/>
        <v>9118.16</v>
      </c>
      <c r="O55" s="26" t="s">
        <v>19</v>
      </c>
    </row>
    <row r="56" s="1" customFormat="1" ht="32" customHeight="1" spans="1:15">
      <c r="A56" s="31">
        <f t="shared" si="17"/>
        <v>54</v>
      </c>
      <c r="B56" s="26" t="s">
        <v>167</v>
      </c>
      <c r="C56" s="26">
        <v>5</v>
      </c>
      <c r="D56" s="26">
        <v>0</v>
      </c>
      <c r="E56" s="26" t="s">
        <v>168</v>
      </c>
      <c r="F56" s="26" t="str">
        <f>VLOOKUP(B:B,[4]企业花名册!$C:$H,6,FALSE)</f>
        <v>刘嘉麟</v>
      </c>
      <c r="G56" s="26">
        <f ca="1">SUMIF(申请单位部分员工花名册!E:I,B:B,申请单位部分员工花名册!I:I)</f>
        <v>7998.4</v>
      </c>
      <c r="H56" s="26">
        <f ca="1">SUMIF(申请单位部分员工花名册!E:J,B:B,申请单位部分员工花名册!J:J)</f>
        <v>3399.3</v>
      </c>
      <c r="I56" s="26">
        <v>0</v>
      </c>
      <c r="J56" s="26">
        <f ca="1" t="shared" si="15"/>
        <v>11397.7</v>
      </c>
      <c r="K56" s="26">
        <f ca="1" t="shared" si="16"/>
        <v>11397.7</v>
      </c>
      <c r="L56" s="26">
        <f ca="1">SUMIF(申请个人部分高校生花名册!F:N,B:B,申请个人部分高校生花名册!N:N)</f>
        <v>0</v>
      </c>
      <c r="M56" s="26">
        <f ca="1" t="shared" si="12"/>
        <v>0</v>
      </c>
      <c r="N56" s="26">
        <f ca="1" t="shared" si="8"/>
        <v>11397.7</v>
      </c>
      <c r="O56" s="26" t="s">
        <v>19</v>
      </c>
    </row>
    <row r="57" s="1" customFormat="1" ht="32" customHeight="1" spans="1:15">
      <c r="A57" s="31">
        <f t="shared" si="17"/>
        <v>55</v>
      </c>
      <c r="B57" s="26" t="s">
        <v>169</v>
      </c>
      <c r="C57" s="26">
        <v>1</v>
      </c>
      <c r="D57" s="26">
        <v>0</v>
      </c>
      <c r="E57" s="26" t="s">
        <v>170</v>
      </c>
      <c r="F57" s="26" t="str">
        <f>VLOOKUP(B:B,[4]企业花名册!$C:$H,6,FALSE)</f>
        <v>夏孟</v>
      </c>
      <c r="G57" s="26">
        <f ca="1">SUMIF(申请单位部分员工花名册!E:I,B:B,申请单位部分员工花名册!I:I)</f>
        <v>1599.68</v>
      </c>
      <c r="H57" s="26">
        <f ca="1">SUMIF(申请单位部分员工花名册!E:J,B:B,申请单位部分员工花名册!J:J)</f>
        <v>679.86</v>
      </c>
      <c r="I57" s="26">
        <v>0</v>
      </c>
      <c r="J57" s="26">
        <f ca="1" t="shared" si="15"/>
        <v>2279.54</v>
      </c>
      <c r="K57" s="26">
        <f ca="1" t="shared" si="16"/>
        <v>2279.54</v>
      </c>
      <c r="L57" s="26">
        <f ca="1">SUMIF(申请个人部分高校生花名册!F:N,B:B,申请个人部分高校生花名册!N:N)</f>
        <v>0</v>
      </c>
      <c r="M57" s="26">
        <f ca="1" t="shared" si="12"/>
        <v>0</v>
      </c>
      <c r="N57" s="26">
        <f ca="1" t="shared" si="8"/>
        <v>2279.54</v>
      </c>
      <c r="O57" s="26" t="s">
        <v>19</v>
      </c>
    </row>
    <row r="58" s="1" customFormat="1" ht="32" customHeight="1" spans="1:15">
      <c r="A58" s="31">
        <f t="shared" si="17"/>
        <v>56</v>
      </c>
      <c r="B58" s="26" t="s">
        <v>171</v>
      </c>
      <c r="C58" s="26">
        <v>3</v>
      </c>
      <c r="D58" s="26">
        <v>0</v>
      </c>
      <c r="E58" s="26" t="s">
        <v>172</v>
      </c>
      <c r="F58" s="26" t="s">
        <v>173</v>
      </c>
      <c r="G58" s="26">
        <f ca="1">SUMIF(申请单位部分员工花名册!E:I,B:B,申请单位部分员工花名册!I:I)</f>
        <v>4799.04</v>
      </c>
      <c r="H58" s="26">
        <f ca="1">SUMIF(申请单位部分员工花名册!E:J,B:B,申请单位部分员工花名册!J:J)</f>
        <v>2039.58</v>
      </c>
      <c r="I58" s="26">
        <v>0</v>
      </c>
      <c r="J58" s="26">
        <f ca="1" t="shared" si="15"/>
        <v>6838.62</v>
      </c>
      <c r="K58" s="26">
        <f ca="1" t="shared" si="16"/>
        <v>6838.62</v>
      </c>
      <c r="L58" s="26">
        <f ca="1">SUMIF(申请个人部分高校生花名册!F:N,B:B,申请个人部分高校生花名册!N:N)</f>
        <v>0</v>
      </c>
      <c r="M58" s="26">
        <f ca="1" t="shared" si="12"/>
        <v>0</v>
      </c>
      <c r="N58" s="26">
        <f ca="1" t="shared" si="8"/>
        <v>6838.62</v>
      </c>
      <c r="O58" s="26" t="s">
        <v>19</v>
      </c>
    </row>
    <row r="59" s="1" customFormat="1" ht="32" customHeight="1" spans="1:15">
      <c r="A59" s="31">
        <f t="shared" si="17"/>
        <v>57</v>
      </c>
      <c r="B59" s="26" t="s">
        <v>174</v>
      </c>
      <c r="C59" s="26">
        <v>2</v>
      </c>
      <c r="D59" s="26">
        <v>0</v>
      </c>
      <c r="E59" s="26" t="s">
        <v>175</v>
      </c>
      <c r="F59" s="26" t="s">
        <v>176</v>
      </c>
      <c r="G59" s="26">
        <f ca="1">SUMIF(申请单位部分员工花名册!E:I,B:B,申请单位部分员工花名册!I:I)</f>
        <v>3200</v>
      </c>
      <c r="H59" s="26">
        <f ca="1">SUMIF(申请单位部分员工花名册!E:J,B:B,申请单位部分员工花名册!J:J)</f>
        <v>1360</v>
      </c>
      <c r="I59" s="26">
        <v>0</v>
      </c>
      <c r="J59" s="26">
        <f ca="1" t="shared" si="15"/>
        <v>4560</v>
      </c>
      <c r="K59" s="26">
        <f ca="1" t="shared" si="16"/>
        <v>4560</v>
      </c>
      <c r="L59" s="26">
        <f ca="1">SUMIF(申请个人部分高校生花名册!F:N,B:B,申请个人部分高校生花名册!N:N)</f>
        <v>0</v>
      </c>
      <c r="M59" s="26">
        <f ca="1" t="shared" si="12"/>
        <v>0</v>
      </c>
      <c r="N59" s="26">
        <f ca="1" t="shared" si="8"/>
        <v>4560</v>
      </c>
      <c r="O59" s="26" t="s">
        <v>19</v>
      </c>
    </row>
    <row r="60" s="1" customFormat="1" ht="32" customHeight="1" spans="1:15">
      <c r="A60" s="31">
        <f t="shared" si="17"/>
        <v>58</v>
      </c>
      <c r="B60" s="26" t="s">
        <v>177</v>
      </c>
      <c r="C60" s="26">
        <v>1</v>
      </c>
      <c r="D60" s="26">
        <v>0</v>
      </c>
      <c r="E60" s="26" t="s">
        <v>178</v>
      </c>
      <c r="F60" s="26" t="s">
        <v>179</v>
      </c>
      <c r="G60" s="26">
        <f ca="1">SUMIF(申请单位部分员工花名册!E:I,B:B,申请单位部分员工花名册!I:I)</f>
        <v>1599.68</v>
      </c>
      <c r="H60" s="26">
        <f ca="1">SUMIF(申请单位部分员工花名册!E:J,B:B,申请单位部分员工花名册!J:J)</f>
        <v>679.86</v>
      </c>
      <c r="I60" s="26">
        <v>0</v>
      </c>
      <c r="J60" s="26">
        <f ca="1" t="shared" si="15"/>
        <v>2279.54</v>
      </c>
      <c r="K60" s="26">
        <f ca="1" t="shared" si="16"/>
        <v>2279.54</v>
      </c>
      <c r="L60" s="26">
        <f ca="1">SUMIF(申请个人部分高校生花名册!F:N,B:B,申请个人部分高校生花名册!N:N)</f>
        <v>0</v>
      </c>
      <c r="M60" s="26">
        <f ca="1" t="shared" si="12"/>
        <v>0</v>
      </c>
      <c r="N60" s="26">
        <f ca="1" t="shared" si="8"/>
        <v>2279.54</v>
      </c>
      <c r="O60" s="26" t="s">
        <v>19</v>
      </c>
    </row>
    <row r="61" s="1" customFormat="1" ht="32" customHeight="1" spans="1:15">
      <c r="A61" s="31">
        <f t="shared" si="17"/>
        <v>59</v>
      </c>
      <c r="B61" s="26" t="s">
        <v>180</v>
      </c>
      <c r="C61" s="26">
        <v>1</v>
      </c>
      <c r="D61" s="26">
        <v>0</v>
      </c>
      <c r="E61" s="26" t="s">
        <v>181</v>
      </c>
      <c r="F61" s="26" t="str">
        <f>VLOOKUP(B:B,[4]企业花名册!$C:$H,6,FALSE)</f>
        <v>马海欧</v>
      </c>
      <c r="G61" s="26">
        <f ca="1">SUMIF(申请单位部分员工花名册!E:I,B:B,申请单位部分员工花名册!I:I)</f>
        <v>1600</v>
      </c>
      <c r="H61" s="26">
        <f ca="1">SUMIF(申请单位部分员工花名册!E:J,B:B,申请单位部分员工花名册!J:J)</f>
        <v>680</v>
      </c>
      <c r="I61" s="26">
        <v>0</v>
      </c>
      <c r="J61" s="26">
        <f ca="1" t="shared" si="15"/>
        <v>2280</v>
      </c>
      <c r="K61" s="26">
        <f ca="1" t="shared" si="16"/>
        <v>2280</v>
      </c>
      <c r="L61" s="26">
        <f ca="1">SUMIF(申请个人部分高校生花名册!F:N,B:B,申请个人部分高校生花名册!N:N)</f>
        <v>0</v>
      </c>
      <c r="M61" s="26">
        <f ca="1" t="shared" si="12"/>
        <v>0</v>
      </c>
      <c r="N61" s="26">
        <f ca="1" t="shared" si="8"/>
        <v>2280</v>
      </c>
      <c r="O61" s="26" t="s">
        <v>19</v>
      </c>
    </row>
    <row r="62" s="1" customFormat="1" ht="32" customHeight="1" spans="1:15">
      <c r="A62" s="31">
        <f t="shared" si="17"/>
        <v>60</v>
      </c>
      <c r="B62" s="26" t="s">
        <v>182</v>
      </c>
      <c r="C62" s="26">
        <v>1</v>
      </c>
      <c r="D62" s="26">
        <v>0</v>
      </c>
      <c r="E62" s="26" t="s">
        <v>183</v>
      </c>
      <c r="F62" s="26" t="str">
        <f>VLOOKUP(B:B,[4]企业花名册!$C:$H,6,FALSE)</f>
        <v>邹玉卿</v>
      </c>
      <c r="G62" s="26">
        <f ca="1">SUMIF(申请单位部分员工花名册!E:I,B:B,申请单位部分员工花名册!I:I)</f>
        <v>1600</v>
      </c>
      <c r="H62" s="26">
        <f ca="1">SUMIF(申请单位部分员工花名册!E:J,B:B,申请单位部分员工花名册!J:J)</f>
        <v>680</v>
      </c>
      <c r="I62" s="26">
        <v>0</v>
      </c>
      <c r="J62" s="26">
        <f ca="1" t="shared" si="15"/>
        <v>2280</v>
      </c>
      <c r="K62" s="26">
        <f ca="1" t="shared" si="16"/>
        <v>2280</v>
      </c>
      <c r="L62" s="26">
        <f ca="1">SUMIF(申请个人部分高校生花名册!F:N,B:B,申请个人部分高校生花名册!N:N)</f>
        <v>0</v>
      </c>
      <c r="M62" s="26">
        <f ca="1" t="shared" si="12"/>
        <v>0</v>
      </c>
      <c r="N62" s="26">
        <f ca="1" t="shared" si="8"/>
        <v>2280</v>
      </c>
      <c r="O62" s="26" t="s">
        <v>19</v>
      </c>
    </row>
    <row r="63" s="1" customFormat="1" ht="32" customHeight="1" spans="1:15">
      <c r="A63" s="31">
        <f t="shared" si="17"/>
        <v>61</v>
      </c>
      <c r="B63" s="26" t="s">
        <v>184</v>
      </c>
      <c r="C63" s="26">
        <v>1</v>
      </c>
      <c r="D63" s="26">
        <v>0</v>
      </c>
      <c r="E63" s="26" t="s">
        <v>185</v>
      </c>
      <c r="F63" s="26" t="str">
        <f>VLOOKUP(B:B,[4]企业花名册!$C:$H,6,FALSE)</f>
        <v>陈朝斌</v>
      </c>
      <c r="G63" s="26">
        <f ca="1">SUMIF(申请单位部分员工花名册!E:I,B:B,申请单位部分员工花名册!I:I)</f>
        <v>1599.68</v>
      </c>
      <c r="H63" s="26">
        <f ca="1">SUMIF(申请单位部分员工花名册!E:J,B:B,申请单位部分员工花名册!J:J)</f>
        <v>679.86</v>
      </c>
      <c r="I63" s="26">
        <v>0</v>
      </c>
      <c r="J63" s="26">
        <f ca="1" t="shared" si="15"/>
        <v>2279.54</v>
      </c>
      <c r="K63" s="26">
        <f ca="1" t="shared" si="16"/>
        <v>2279.54</v>
      </c>
      <c r="L63" s="26">
        <f ca="1">SUMIF(申请个人部分高校生花名册!F:N,B:B,申请个人部分高校生花名册!N:N)</f>
        <v>0</v>
      </c>
      <c r="M63" s="26">
        <f ca="1" t="shared" ref="M63:M87" si="18">L63</f>
        <v>0</v>
      </c>
      <c r="N63" s="26">
        <f ca="1" t="shared" si="8"/>
        <v>2279.54</v>
      </c>
      <c r="O63" s="26" t="s">
        <v>19</v>
      </c>
    </row>
    <row r="64" s="1" customFormat="1" ht="32" customHeight="1" spans="1:15">
      <c r="A64" s="31">
        <f t="shared" ref="A64:A73" si="19">ROW()-2</f>
        <v>62</v>
      </c>
      <c r="B64" s="26" t="s">
        <v>186</v>
      </c>
      <c r="C64" s="26">
        <v>1</v>
      </c>
      <c r="D64" s="26">
        <v>0</v>
      </c>
      <c r="E64" s="26" t="s">
        <v>187</v>
      </c>
      <c r="F64" s="26" t="str">
        <f>VLOOKUP(B:B,[4]企业花名册!$C:$H,6,FALSE)</f>
        <v>刘建峰</v>
      </c>
      <c r="G64" s="26">
        <f ca="1">SUMIF(申请单位部分员工花名册!E:I,B:B,申请单位部分员工花名册!I:I)</f>
        <v>1599.68</v>
      </c>
      <c r="H64" s="26">
        <f ca="1">SUMIF(申请单位部分员工花名册!E:J,B:B,申请单位部分员工花名册!J:J)</f>
        <v>679.86</v>
      </c>
      <c r="I64" s="26">
        <v>0</v>
      </c>
      <c r="J64" s="26">
        <f ca="1" t="shared" si="15"/>
        <v>2279.54</v>
      </c>
      <c r="K64" s="26">
        <f ca="1" t="shared" si="16"/>
        <v>2279.54</v>
      </c>
      <c r="L64" s="26">
        <f ca="1">SUMIF(申请个人部分高校生花名册!F:N,B:B,申请个人部分高校生花名册!N:N)</f>
        <v>0</v>
      </c>
      <c r="M64" s="26">
        <f ca="1" t="shared" si="18"/>
        <v>0</v>
      </c>
      <c r="N64" s="26">
        <f ca="1" t="shared" si="8"/>
        <v>2279.54</v>
      </c>
      <c r="O64" s="26" t="s">
        <v>19</v>
      </c>
    </row>
    <row r="65" s="1" customFormat="1" ht="32" customHeight="1" spans="1:15">
      <c r="A65" s="31">
        <f t="shared" si="19"/>
        <v>63</v>
      </c>
      <c r="B65" s="26" t="s">
        <v>188</v>
      </c>
      <c r="C65" s="26">
        <v>1</v>
      </c>
      <c r="D65" s="26">
        <v>0</v>
      </c>
      <c r="E65" s="26" t="s">
        <v>189</v>
      </c>
      <c r="F65" s="26" t="str">
        <f>VLOOKUP(B:B,[4]企业花名册!$C:$H,6,FALSE)</f>
        <v>吴贤明</v>
      </c>
      <c r="G65" s="26">
        <f ca="1">SUMIF(申请单位部分员工花名册!E:I,B:B,申请单位部分员工花名册!I:I)</f>
        <v>1599.68</v>
      </c>
      <c r="H65" s="26">
        <f ca="1">SUMIF(申请单位部分员工花名册!E:J,B:B,申请单位部分员工花名册!J:J)</f>
        <v>679.86</v>
      </c>
      <c r="I65" s="26">
        <v>0</v>
      </c>
      <c r="J65" s="26">
        <f ca="1" t="shared" si="15"/>
        <v>2279.54</v>
      </c>
      <c r="K65" s="26">
        <f ca="1" t="shared" si="16"/>
        <v>2279.54</v>
      </c>
      <c r="L65" s="26">
        <f ca="1">SUMIF(申请个人部分高校生花名册!F:N,B:B,申请个人部分高校生花名册!N:N)</f>
        <v>0</v>
      </c>
      <c r="M65" s="26">
        <f ca="1" t="shared" si="18"/>
        <v>0</v>
      </c>
      <c r="N65" s="26">
        <f ca="1" t="shared" si="8"/>
        <v>2279.54</v>
      </c>
      <c r="O65" s="26" t="s">
        <v>19</v>
      </c>
    </row>
    <row r="66" s="1" customFormat="1" ht="32" customHeight="1" spans="1:15">
      <c r="A66" s="31">
        <f t="shared" si="19"/>
        <v>64</v>
      </c>
      <c r="B66" s="26" t="s">
        <v>190</v>
      </c>
      <c r="C66" s="26">
        <v>1</v>
      </c>
      <c r="D66" s="26">
        <v>0</v>
      </c>
      <c r="E66" s="26" t="s">
        <v>191</v>
      </c>
      <c r="F66" s="26" t="str">
        <f>VLOOKUP(B:B,[4]企业花名册!$C:$H,6,FALSE)</f>
        <v>麦麦提艾力·麦麦提</v>
      </c>
      <c r="G66" s="26">
        <f ca="1">SUMIF(申请单位部分员工花名册!E:I,B:B,申请单位部分员工花名册!I:I)</f>
        <v>1599.68</v>
      </c>
      <c r="H66" s="26">
        <f ca="1">SUMIF(申请单位部分员工花名册!E:J,B:B,申请单位部分员工花名册!J:J)</f>
        <v>679.86</v>
      </c>
      <c r="I66" s="26">
        <v>0</v>
      </c>
      <c r="J66" s="26">
        <f ca="1" t="shared" si="15"/>
        <v>2279.54</v>
      </c>
      <c r="K66" s="26">
        <f ca="1" t="shared" si="16"/>
        <v>2279.54</v>
      </c>
      <c r="L66" s="26">
        <f ca="1">SUMIF(申请个人部分高校生花名册!F:N,B:B,申请个人部分高校生花名册!N:N)</f>
        <v>0</v>
      </c>
      <c r="M66" s="26">
        <f ca="1" t="shared" si="18"/>
        <v>0</v>
      </c>
      <c r="N66" s="26">
        <f ca="1" t="shared" si="8"/>
        <v>2279.54</v>
      </c>
      <c r="O66" s="26" t="s">
        <v>19</v>
      </c>
    </row>
    <row r="67" s="1" customFormat="1" ht="32" customHeight="1" spans="1:15">
      <c r="A67" s="31">
        <f t="shared" si="19"/>
        <v>65</v>
      </c>
      <c r="B67" s="26" t="s">
        <v>192</v>
      </c>
      <c r="C67" s="26">
        <v>1</v>
      </c>
      <c r="D67" s="26">
        <v>0</v>
      </c>
      <c r="E67" s="26" t="s">
        <v>193</v>
      </c>
      <c r="F67" s="26" t="str">
        <f>VLOOKUP(B:B,[4]企业花名册!$C:$H,6,FALSE)</f>
        <v>陈航锋</v>
      </c>
      <c r="G67" s="26">
        <f ca="1">SUMIF(申请单位部分员工花名册!E:I,B:B,申请单位部分员工花名册!I:I)</f>
        <v>1600</v>
      </c>
      <c r="H67" s="26">
        <f ca="1">SUMIF(申请单位部分员工花名册!E:J,B:B,申请单位部分员工花名册!J:J)</f>
        <v>680</v>
      </c>
      <c r="I67" s="26">
        <v>0</v>
      </c>
      <c r="J67" s="26">
        <f ca="1" t="shared" ref="J67:J80" si="20">G67+H67</f>
        <v>2280</v>
      </c>
      <c r="K67" s="26">
        <f ca="1" t="shared" ref="K67:K80" si="21">J67</f>
        <v>2280</v>
      </c>
      <c r="L67" s="26">
        <f ca="1">SUMIF(申请个人部分高校生花名册!F:N,B:B,申请个人部分高校生花名册!N:N)</f>
        <v>0</v>
      </c>
      <c r="M67" s="26">
        <f ca="1" t="shared" si="18"/>
        <v>0</v>
      </c>
      <c r="N67" s="26">
        <f ca="1" t="shared" si="8"/>
        <v>2280</v>
      </c>
      <c r="O67" s="26" t="s">
        <v>19</v>
      </c>
    </row>
    <row r="68" s="1" customFormat="1" ht="32" customHeight="1" spans="1:15">
      <c r="A68" s="31">
        <f t="shared" si="19"/>
        <v>66</v>
      </c>
      <c r="B68" s="26" t="s">
        <v>194</v>
      </c>
      <c r="C68" s="26">
        <v>3</v>
      </c>
      <c r="D68" s="26">
        <v>0</v>
      </c>
      <c r="E68" s="26" t="s">
        <v>195</v>
      </c>
      <c r="F68" s="26" t="s">
        <v>196</v>
      </c>
      <c r="G68" s="26">
        <f ca="1">SUMIF(申请单位部分员工花名册!E:I,B:B,申请单位部分员工花名册!I:I)</f>
        <v>4799.04</v>
      </c>
      <c r="H68" s="26">
        <f ca="1">SUMIF(申请单位部分员工花名册!E:J,B:B,申请单位部分员工花名册!J:J)</f>
        <v>2039.58</v>
      </c>
      <c r="I68" s="26">
        <v>0</v>
      </c>
      <c r="J68" s="26">
        <f ca="1" t="shared" si="20"/>
        <v>6838.62</v>
      </c>
      <c r="K68" s="26">
        <f ca="1" t="shared" si="21"/>
        <v>6838.62</v>
      </c>
      <c r="L68" s="26">
        <f ca="1">SUMIF(申请个人部分高校生花名册!F:N,B:B,申请个人部分高校生花名册!N:N)</f>
        <v>0</v>
      </c>
      <c r="M68" s="26">
        <f ca="1" t="shared" si="18"/>
        <v>0</v>
      </c>
      <c r="N68" s="26">
        <f ca="1" t="shared" si="8"/>
        <v>6838.62</v>
      </c>
      <c r="O68" s="26" t="s">
        <v>19</v>
      </c>
    </row>
    <row r="69" s="1" customFormat="1" ht="32" customHeight="1" spans="1:15">
      <c r="A69" s="31">
        <f t="shared" si="19"/>
        <v>67</v>
      </c>
      <c r="B69" s="26" t="s">
        <v>197</v>
      </c>
      <c r="C69" s="26">
        <v>2</v>
      </c>
      <c r="D69" s="26">
        <v>0</v>
      </c>
      <c r="E69" s="26" t="s">
        <v>198</v>
      </c>
      <c r="F69" s="26" t="s">
        <v>199</v>
      </c>
      <c r="G69" s="26">
        <f ca="1">SUMIF(申请单位部分员工花名册!E:I,B:B,申请单位部分员工花名册!I:I)</f>
        <v>3199.36</v>
      </c>
      <c r="H69" s="26">
        <f ca="1">SUMIF(申请单位部分员工花名册!E:J,B:B,申请单位部分员工花名册!J:J)</f>
        <v>1359.72</v>
      </c>
      <c r="I69" s="26">
        <v>0</v>
      </c>
      <c r="J69" s="26">
        <f ca="1" t="shared" si="20"/>
        <v>4559.08</v>
      </c>
      <c r="K69" s="26">
        <f ca="1" t="shared" si="21"/>
        <v>4559.08</v>
      </c>
      <c r="L69" s="26">
        <f ca="1">SUMIF(申请个人部分高校生花名册!F:N,B:B,申请个人部分高校生花名册!N:N)</f>
        <v>0</v>
      </c>
      <c r="M69" s="26">
        <f ca="1" t="shared" si="18"/>
        <v>0</v>
      </c>
      <c r="N69" s="26">
        <f ca="1" t="shared" si="8"/>
        <v>4559.08</v>
      </c>
      <c r="O69" s="26" t="s">
        <v>19</v>
      </c>
    </row>
    <row r="70" s="1" customFormat="1" ht="32" customHeight="1" spans="1:15">
      <c r="A70" s="31">
        <f t="shared" si="19"/>
        <v>68</v>
      </c>
      <c r="B70" s="31" t="s">
        <v>200</v>
      </c>
      <c r="C70" s="26">
        <v>1</v>
      </c>
      <c r="D70" s="26">
        <v>0</v>
      </c>
      <c r="E70" s="26" t="s">
        <v>201</v>
      </c>
      <c r="F70" s="26" t="s">
        <v>202</v>
      </c>
      <c r="G70" s="26">
        <f ca="1">SUMIF(申请单位部分员工花名册!E:I,B:B,申请单位部分员工花名册!I:I)</f>
        <v>1599.68</v>
      </c>
      <c r="H70" s="26">
        <f ca="1">SUMIF(申请单位部分员工花名册!E:J,B:B,申请单位部分员工花名册!J:J)</f>
        <v>679.86</v>
      </c>
      <c r="I70" s="26">
        <v>0</v>
      </c>
      <c r="J70" s="26">
        <f ca="1" t="shared" si="20"/>
        <v>2279.54</v>
      </c>
      <c r="K70" s="26">
        <f ca="1" t="shared" si="21"/>
        <v>2279.54</v>
      </c>
      <c r="L70" s="26">
        <f ca="1">SUMIF(申请个人部分高校生花名册!F:N,B:B,申请个人部分高校生花名册!N:N)</f>
        <v>0</v>
      </c>
      <c r="M70" s="26">
        <f ca="1" t="shared" si="18"/>
        <v>0</v>
      </c>
      <c r="N70" s="26">
        <f ca="1" t="shared" ref="N70:N87" si="22">K70+M70</f>
        <v>2279.54</v>
      </c>
      <c r="O70" s="26" t="s">
        <v>19</v>
      </c>
    </row>
    <row r="71" s="1" customFormat="1" ht="32" customHeight="1" spans="1:15">
      <c r="A71" s="31">
        <f t="shared" si="19"/>
        <v>69</v>
      </c>
      <c r="B71" s="31" t="s">
        <v>203</v>
      </c>
      <c r="C71" s="26">
        <v>3</v>
      </c>
      <c r="D71" s="26">
        <v>0</v>
      </c>
      <c r="E71" s="26" t="s">
        <v>204</v>
      </c>
      <c r="F71" s="26" t="e">
        <f ca="1">VLOOKUP(B:B,[2]企业花名册!$C:$G,6,FALSE)</f>
        <v>#N/A</v>
      </c>
      <c r="G71" s="26">
        <f ca="1">SUMIF(申请单位部分员工花名册!E:I,B:B,申请单位部分员工花名册!I:I)</f>
        <v>4799.36</v>
      </c>
      <c r="H71" s="26">
        <f ca="1">SUMIF(申请单位部分员工花名册!E:J,B:B,申请单位部分员工花名册!J:J)</f>
        <v>2039.72</v>
      </c>
      <c r="I71" s="26">
        <v>0</v>
      </c>
      <c r="J71" s="26">
        <f ca="1" t="shared" si="20"/>
        <v>6839.08</v>
      </c>
      <c r="K71" s="26">
        <f ca="1" t="shared" si="21"/>
        <v>6839.08</v>
      </c>
      <c r="L71" s="26">
        <f ca="1">SUMIF(申请个人部分高校生花名册!F:N,B:B,申请个人部分高校生花名册!N:N)</f>
        <v>0</v>
      </c>
      <c r="M71" s="26">
        <f ca="1" t="shared" si="18"/>
        <v>0</v>
      </c>
      <c r="N71" s="26">
        <f ca="1" t="shared" si="22"/>
        <v>6839.08</v>
      </c>
      <c r="O71" s="26" t="s">
        <v>19</v>
      </c>
    </row>
    <row r="72" s="1" customFormat="1" ht="32" customHeight="1" spans="1:15">
      <c r="A72" s="31">
        <f t="shared" si="19"/>
        <v>70</v>
      </c>
      <c r="B72" s="31" t="s">
        <v>205</v>
      </c>
      <c r="C72" s="26">
        <v>2</v>
      </c>
      <c r="D72" s="26">
        <v>1</v>
      </c>
      <c r="E72" s="26" t="s">
        <v>206</v>
      </c>
      <c r="F72" s="26" t="s">
        <v>207</v>
      </c>
      <c r="G72" s="26">
        <f ca="1">SUMIF(申请单位部分员工花名册!E:I,B:B,申请单位部分员工花名册!I:I)</f>
        <v>3199.36</v>
      </c>
      <c r="H72" s="26">
        <f ca="1">SUMIF(申请单位部分员工花名册!E:J,B:B,申请单位部分员工花名册!J:J)</f>
        <v>1359.72</v>
      </c>
      <c r="I72" s="26">
        <v>0</v>
      </c>
      <c r="J72" s="26">
        <f ca="1" t="shared" si="20"/>
        <v>4559.08</v>
      </c>
      <c r="K72" s="26">
        <f ca="1" t="shared" si="21"/>
        <v>4559.08</v>
      </c>
      <c r="L72" s="26">
        <f ca="1">SUMIF(申请个人部分高校生花名册!F:N,B:B,申请个人部分高校生花名册!N:N)</f>
        <v>999.8</v>
      </c>
      <c r="M72" s="26">
        <f ca="1" t="shared" si="18"/>
        <v>999.8</v>
      </c>
      <c r="N72" s="26">
        <f ca="1" t="shared" si="22"/>
        <v>5558.88</v>
      </c>
      <c r="O72" s="26" t="s">
        <v>19</v>
      </c>
    </row>
    <row r="73" s="1" customFormat="1" ht="32" customHeight="1" spans="1:15">
      <c r="A73" s="31">
        <f t="shared" si="19"/>
        <v>71</v>
      </c>
      <c r="B73" s="31" t="s">
        <v>208</v>
      </c>
      <c r="C73" s="26">
        <v>4</v>
      </c>
      <c r="D73" s="26">
        <v>2</v>
      </c>
      <c r="E73" s="26" t="s">
        <v>209</v>
      </c>
      <c r="F73" s="26" t="str">
        <f>VLOOKUP(B:B,[4]企业花名册!$C:$H,6,FALSE)</f>
        <v>唐培鑫</v>
      </c>
      <c r="G73" s="26">
        <f ca="1">SUMIF(申请单位部分员工花名册!E:I,B:B,申请单位部分员工花名册!I:I)</f>
        <v>6398.72</v>
      </c>
      <c r="H73" s="26">
        <f ca="1">SUMIF(申请单位部分员工花名册!E:J,B:B,申请单位部分员工花名册!J:J)</f>
        <v>2719.44</v>
      </c>
      <c r="I73" s="26">
        <v>0</v>
      </c>
      <c r="J73" s="26">
        <f ca="1" t="shared" si="20"/>
        <v>9118.16</v>
      </c>
      <c r="K73" s="26">
        <f ca="1" t="shared" si="21"/>
        <v>9118.16</v>
      </c>
      <c r="L73" s="26">
        <f ca="1">SUMIF(申请个人部分高校生花名册!F:N,B:B,申请个人部分高校生花名册!N:N)</f>
        <v>1999.6</v>
      </c>
      <c r="M73" s="26">
        <f ca="1" t="shared" si="18"/>
        <v>1999.6</v>
      </c>
      <c r="N73" s="26">
        <f ca="1" t="shared" si="22"/>
        <v>11117.76</v>
      </c>
      <c r="O73" s="26" t="s">
        <v>19</v>
      </c>
    </row>
    <row r="74" s="1" customFormat="1" ht="32" customHeight="1" spans="1:15">
      <c r="A74" s="31">
        <f t="shared" ref="A74:A83" si="23">ROW()-2</f>
        <v>72</v>
      </c>
      <c r="B74" s="31" t="s">
        <v>210</v>
      </c>
      <c r="C74" s="26">
        <v>1</v>
      </c>
      <c r="D74" s="26">
        <v>1</v>
      </c>
      <c r="E74" s="26" t="s">
        <v>211</v>
      </c>
      <c r="F74" s="26" t="e">
        <f ca="1">VLOOKUP(B:B,[2]企业花名册!$C:$G,6,FALSE)</f>
        <v>#N/A</v>
      </c>
      <c r="G74" s="26">
        <f ca="1">SUMIF(申请单位部分员工花名册!E:I,B:B,申请单位部分员工花名册!I:I)</f>
        <v>1599.68</v>
      </c>
      <c r="H74" s="26">
        <f ca="1">SUMIF(申请单位部分员工花名册!E:J,B:B,申请单位部分员工花名册!J:J)</f>
        <v>679.86</v>
      </c>
      <c r="I74" s="26">
        <v>0</v>
      </c>
      <c r="J74" s="26">
        <f ca="1" t="shared" si="20"/>
        <v>2279.54</v>
      </c>
      <c r="K74" s="26">
        <f ca="1" t="shared" si="21"/>
        <v>2279.54</v>
      </c>
      <c r="L74" s="26">
        <f ca="1">SUMIF(申请个人部分高校生花名册!F:N,B:B,申请个人部分高校生花名册!N:N)</f>
        <v>999.8</v>
      </c>
      <c r="M74" s="26">
        <f ca="1" t="shared" si="18"/>
        <v>999.8</v>
      </c>
      <c r="N74" s="26">
        <f ca="1" t="shared" si="22"/>
        <v>3279.34</v>
      </c>
      <c r="O74" s="26" t="s">
        <v>19</v>
      </c>
    </row>
    <row r="75" s="1" customFormat="1" ht="32" customHeight="1" spans="1:15">
      <c r="A75" s="31">
        <f t="shared" si="23"/>
        <v>73</v>
      </c>
      <c r="B75" s="31" t="s">
        <v>212</v>
      </c>
      <c r="C75" s="26">
        <v>1</v>
      </c>
      <c r="D75" s="26">
        <v>0</v>
      </c>
      <c r="E75" s="26" t="s">
        <v>213</v>
      </c>
      <c r="F75" s="26" t="str">
        <f>VLOOKUP(B:B,[4]企业花名册!$C:$H,6,FALSE)</f>
        <v>克热木江·约麦尔江</v>
      </c>
      <c r="G75" s="26">
        <f ca="1">SUMIF(申请单位部分员工花名册!E:I,B:B,申请单位部分员工花名册!I:I)</f>
        <v>1599.68</v>
      </c>
      <c r="H75" s="26">
        <f ca="1">SUMIF(申请单位部分员工花名册!E:J,B:B,申请单位部分员工花名册!J:J)</f>
        <v>679.86</v>
      </c>
      <c r="I75" s="26">
        <v>0</v>
      </c>
      <c r="J75" s="26">
        <f ca="1" t="shared" si="20"/>
        <v>2279.54</v>
      </c>
      <c r="K75" s="26">
        <f ca="1" t="shared" si="21"/>
        <v>2279.54</v>
      </c>
      <c r="L75" s="26">
        <f ca="1">SUMIF(申请个人部分高校生花名册!F:N,B:B,申请个人部分高校生花名册!N:N)</f>
        <v>0</v>
      </c>
      <c r="M75" s="26">
        <f ca="1" t="shared" si="18"/>
        <v>0</v>
      </c>
      <c r="N75" s="26">
        <f ca="1" t="shared" si="22"/>
        <v>2279.54</v>
      </c>
      <c r="O75" s="26" t="s">
        <v>19</v>
      </c>
    </row>
    <row r="76" s="1" customFormat="1" ht="32" customHeight="1" spans="1:15">
      <c r="A76" s="31">
        <f t="shared" si="23"/>
        <v>74</v>
      </c>
      <c r="B76" s="31" t="s">
        <v>214</v>
      </c>
      <c r="C76" s="26">
        <v>12</v>
      </c>
      <c r="D76" s="26">
        <v>0</v>
      </c>
      <c r="E76" s="26" t="s">
        <v>215</v>
      </c>
      <c r="F76" s="26" t="s">
        <v>216</v>
      </c>
      <c r="G76" s="26">
        <f ca="1">SUMIF(申请单位部分员工花名册!E:I,B:B,申请单位部分员工花名册!I:I)</f>
        <v>18396.32</v>
      </c>
      <c r="H76" s="26">
        <f ca="1">SUMIF(申请单位部分员工花名册!E:J,B:B,申请单位部分员工花名册!J:J)</f>
        <v>7818.39</v>
      </c>
      <c r="I76" s="26">
        <v>0</v>
      </c>
      <c r="J76" s="26">
        <f ca="1" t="shared" si="20"/>
        <v>26214.71</v>
      </c>
      <c r="K76" s="26">
        <f ca="1" t="shared" si="21"/>
        <v>26214.71</v>
      </c>
      <c r="L76" s="26">
        <f ca="1">SUMIF(申请个人部分高校生花名册!F:N,B:B,申请个人部分高校生花名册!N:N)</f>
        <v>0</v>
      </c>
      <c r="M76" s="26">
        <f ca="1" t="shared" si="18"/>
        <v>0</v>
      </c>
      <c r="N76" s="26">
        <f ca="1" t="shared" si="22"/>
        <v>26214.71</v>
      </c>
      <c r="O76" s="26" t="s">
        <v>19</v>
      </c>
    </row>
    <row r="77" s="1" customFormat="1" ht="32" customHeight="1" spans="1:15">
      <c r="A77" s="31">
        <f t="shared" si="23"/>
        <v>75</v>
      </c>
      <c r="B77" s="26" t="s">
        <v>217</v>
      </c>
      <c r="C77" s="26">
        <v>1</v>
      </c>
      <c r="D77" s="26">
        <v>0</v>
      </c>
      <c r="E77" s="26" t="s">
        <v>218</v>
      </c>
      <c r="F77" s="26" t="s">
        <v>219</v>
      </c>
      <c r="G77" s="26">
        <f ca="1">SUMIF(申请单位部分员工花名册!E:I,B:B,申请单位部分员工花名册!I:I)</f>
        <v>1599.68</v>
      </c>
      <c r="H77" s="26">
        <f ca="1">SUMIF(申请单位部分员工花名册!E:J,B:B,申请单位部分员工花名册!J:J)</f>
        <v>679.86</v>
      </c>
      <c r="I77" s="26">
        <v>0</v>
      </c>
      <c r="J77" s="26">
        <f ca="1" t="shared" si="20"/>
        <v>2279.54</v>
      </c>
      <c r="K77" s="26">
        <f ca="1" t="shared" si="21"/>
        <v>2279.54</v>
      </c>
      <c r="L77" s="26">
        <f ca="1">SUMIF(申请个人部分高校生花名册!F:N,B:B,申请个人部分高校生花名册!N:N)</f>
        <v>0</v>
      </c>
      <c r="M77" s="26">
        <f ca="1" t="shared" si="18"/>
        <v>0</v>
      </c>
      <c r="N77" s="26">
        <f ca="1" t="shared" si="22"/>
        <v>2279.54</v>
      </c>
      <c r="O77" s="26" t="s">
        <v>19</v>
      </c>
    </row>
    <row r="78" s="1" customFormat="1" ht="32" customHeight="1" spans="1:15">
      <c r="A78" s="31">
        <f t="shared" si="23"/>
        <v>76</v>
      </c>
      <c r="B78" s="26" t="s">
        <v>220</v>
      </c>
      <c r="C78" s="26">
        <v>15</v>
      </c>
      <c r="D78" s="26">
        <v>5</v>
      </c>
      <c r="E78" s="26" t="s">
        <v>221</v>
      </c>
      <c r="F78" s="26" t="s">
        <v>222</v>
      </c>
      <c r="G78" s="26">
        <f ca="1">SUMIF(申请单位部分员工花名册!E:I,B:B,申请单位部分员工花名册!I:I)</f>
        <v>21595.68</v>
      </c>
      <c r="H78" s="26">
        <f ca="1">SUMIF(申请单位部分员工花名册!E:J,B:B,申请单位部分员工花名册!J:J)</f>
        <v>9178.11</v>
      </c>
      <c r="I78" s="26">
        <v>0</v>
      </c>
      <c r="J78" s="26">
        <f ca="1" t="shared" si="20"/>
        <v>30773.79</v>
      </c>
      <c r="K78" s="26">
        <f ca="1" t="shared" si="21"/>
        <v>30773.79</v>
      </c>
      <c r="L78" s="26">
        <f ca="1">SUMIF(申请个人部分高校生花名册!F:N,B:B,申请个人部分高校生花名册!N:N)</f>
        <v>3999.2</v>
      </c>
      <c r="M78" s="26">
        <f ca="1" t="shared" si="18"/>
        <v>3999.2</v>
      </c>
      <c r="N78" s="26">
        <f ca="1" t="shared" si="22"/>
        <v>34772.99</v>
      </c>
      <c r="O78" s="26" t="s">
        <v>19</v>
      </c>
    </row>
    <row r="79" s="1" customFormat="1" ht="32" customHeight="1" spans="1:15">
      <c r="A79" s="31">
        <f t="shared" si="23"/>
        <v>77</v>
      </c>
      <c r="B79" s="26" t="s">
        <v>223</v>
      </c>
      <c r="C79" s="26">
        <v>1</v>
      </c>
      <c r="D79" s="26">
        <v>0</v>
      </c>
      <c r="E79" s="26" t="s">
        <v>224</v>
      </c>
      <c r="F79" s="26" t="s">
        <v>225</v>
      </c>
      <c r="G79" s="26">
        <f ca="1">SUMIF(申请单位部分员工花名册!E:I,B:B,申请单位部分员工花名册!I:I)</f>
        <v>1599.68</v>
      </c>
      <c r="H79" s="26">
        <f ca="1">SUMIF(申请单位部分员工花名册!E:J,B:B,申请单位部分员工花名册!J:J)</f>
        <v>679.86</v>
      </c>
      <c r="I79" s="26">
        <v>0</v>
      </c>
      <c r="J79" s="26">
        <f ca="1" t="shared" si="20"/>
        <v>2279.54</v>
      </c>
      <c r="K79" s="26">
        <f ca="1" t="shared" si="21"/>
        <v>2279.54</v>
      </c>
      <c r="L79" s="26">
        <f ca="1">SUMIF(申请个人部分高校生花名册!F:N,B:B,申请个人部分高校生花名册!N:N)</f>
        <v>0</v>
      </c>
      <c r="M79" s="26">
        <f ca="1" t="shared" si="18"/>
        <v>0</v>
      </c>
      <c r="N79" s="26">
        <f ca="1" t="shared" si="22"/>
        <v>2279.54</v>
      </c>
      <c r="O79" s="26" t="s">
        <v>19</v>
      </c>
    </row>
    <row r="80" s="1" customFormat="1" ht="32" customHeight="1" spans="1:15">
      <c r="A80" s="31">
        <f t="shared" si="23"/>
        <v>78</v>
      </c>
      <c r="B80" s="31" t="s">
        <v>226</v>
      </c>
      <c r="C80" s="26">
        <v>1</v>
      </c>
      <c r="D80" s="26">
        <v>0</v>
      </c>
      <c r="E80" s="26" t="s">
        <v>227</v>
      </c>
      <c r="F80" s="26" t="s">
        <v>228</v>
      </c>
      <c r="G80" s="26">
        <f ca="1">SUMIF(申请单位部分员工花名册!E:I,B:B,申请单位部分员工花名册!I:I)</f>
        <v>799.84</v>
      </c>
      <c r="H80" s="26">
        <f ca="1">SUMIF(申请单位部分员工花名册!E:J,B:B,申请单位部分员工花名册!J:J)</f>
        <v>339.93</v>
      </c>
      <c r="I80" s="26">
        <v>0</v>
      </c>
      <c r="J80" s="26">
        <f ca="1" t="shared" si="20"/>
        <v>1139.77</v>
      </c>
      <c r="K80" s="26">
        <f ca="1" t="shared" si="21"/>
        <v>1139.77</v>
      </c>
      <c r="L80" s="26">
        <f ca="1">SUMIF(申请个人部分高校生花名册!F:N,B:B,申请个人部分高校生花名册!N:N)</f>
        <v>0</v>
      </c>
      <c r="M80" s="26">
        <f ca="1" t="shared" si="18"/>
        <v>0</v>
      </c>
      <c r="N80" s="26">
        <f ca="1" t="shared" si="22"/>
        <v>1139.77</v>
      </c>
      <c r="O80" s="26" t="s">
        <v>19</v>
      </c>
    </row>
    <row r="81" s="1" customFormat="1" ht="32" customHeight="1" spans="1:15">
      <c r="A81" s="31">
        <f t="shared" si="23"/>
        <v>79</v>
      </c>
      <c r="B81" s="31" t="s">
        <v>229</v>
      </c>
      <c r="C81" s="26">
        <v>1</v>
      </c>
      <c r="D81" s="26">
        <v>0</v>
      </c>
      <c r="E81" s="26" t="s">
        <v>230</v>
      </c>
      <c r="F81" s="26" t="s">
        <v>231</v>
      </c>
      <c r="G81" s="26">
        <f ca="1">SUMIF(申请单位部分员工花名册!E:I,B:B,申请单位部分员工花名册!I:I)</f>
        <v>799.84</v>
      </c>
      <c r="H81" s="26">
        <f ca="1">SUMIF(申请单位部分员工花名册!E:J,B:B,申请单位部分员工花名册!J:J)</f>
        <v>339.93</v>
      </c>
      <c r="I81" s="26">
        <v>0</v>
      </c>
      <c r="J81" s="26">
        <f ca="1" t="shared" ref="J81:J88" si="24">G81+H81</f>
        <v>1139.77</v>
      </c>
      <c r="K81" s="26">
        <f ca="1" t="shared" ref="K81:K88" si="25">J81</f>
        <v>1139.77</v>
      </c>
      <c r="L81" s="26">
        <f ca="1">SUMIF(申请个人部分高校生花名册!F:N,B:B,申请个人部分高校生花名册!N:N)</f>
        <v>0</v>
      </c>
      <c r="M81" s="26">
        <f ca="1" t="shared" si="18"/>
        <v>0</v>
      </c>
      <c r="N81" s="26">
        <f ca="1" t="shared" si="22"/>
        <v>1139.77</v>
      </c>
      <c r="O81" s="26" t="s">
        <v>19</v>
      </c>
    </row>
    <row r="82" s="1" customFormat="1" ht="32" customHeight="1" spans="1:15">
      <c r="A82" s="31">
        <f t="shared" si="23"/>
        <v>80</v>
      </c>
      <c r="B82" s="31" t="s">
        <v>232</v>
      </c>
      <c r="C82" s="26">
        <v>1</v>
      </c>
      <c r="D82" s="26">
        <v>1</v>
      </c>
      <c r="E82" s="26" t="s">
        <v>233</v>
      </c>
      <c r="F82" s="26" t="s">
        <v>234</v>
      </c>
      <c r="G82" s="26">
        <f ca="1">SUMIF(申请单位部分员工花名册!E:I,B:B,申请单位部分员工花名册!I:I)</f>
        <v>1600</v>
      </c>
      <c r="H82" s="26">
        <f ca="1">SUMIF(申请单位部分员工花名册!E:J,B:B,申请单位部分员工花名册!J:J)</f>
        <v>680</v>
      </c>
      <c r="I82" s="26">
        <v>0</v>
      </c>
      <c r="J82" s="26">
        <f ca="1" t="shared" si="24"/>
        <v>2280</v>
      </c>
      <c r="K82" s="26">
        <f ca="1" t="shared" si="25"/>
        <v>2280</v>
      </c>
      <c r="L82" s="26">
        <f ca="1">SUMIF(申请个人部分高校生花名册!F:N,B:B,申请个人部分高校生花名册!N:N)</f>
        <v>1000</v>
      </c>
      <c r="M82" s="26">
        <f ca="1" t="shared" si="18"/>
        <v>1000</v>
      </c>
      <c r="N82" s="26">
        <f ca="1" t="shared" si="22"/>
        <v>3280</v>
      </c>
      <c r="O82" s="26" t="s">
        <v>19</v>
      </c>
    </row>
    <row r="83" s="1" customFormat="1" ht="32" customHeight="1" spans="1:15">
      <c r="A83" s="31">
        <f t="shared" si="23"/>
        <v>81</v>
      </c>
      <c r="B83" s="26" t="s">
        <v>235</v>
      </c>
      <c r="C83" s="26">
        <v>1</v>
      </c>
      <c r="D83" s="26">
        <v>0</v>
      </c>
      <c r="E83" s="26" t="s">
        <v>236</v>
      </c>
      <c r="F83" s="26" t="e">
        <f ca="1">VLOOKUP(B:B,[2]企业花名册!$C:$G,6,FALSE)</f>
        <v>#N/A</v>
      </c>
      <c r="G83" s="26">
        <f ca="1">SUMIF(申请单位部分员工花名册!E:I,B:B,申请单位部分员工花名册!I:I)</f>
        <v>1599.68</v>
      </c>
      <c r="H83" s="26">
        <f ca="1">SUMIF(申请单位部分员工花名册!E:J,B:B,申请单位部分员工花名册!J:J)</f>
        <v>679.86</v>
      </c>
      <c r="I83" s="26">
        <v>0</v>
      </c>
      <c r="J83" s="26">
        <f ca="1" t="shared" si="24"/>
        <v>2279.54</v>
      </c>
      <c r="K83" s="26">
        <f ca="1" t="shared" si="25"/>
        <v>2279.54</v>
      </c>
      <c r="L83" s="26">
        <f ca="1">SUMIF(申请个人部分高校生花名册!F:N,B:B,申请个人部分高校生花名册!N:N)</f>
        <v>0</v>
      </c>
      <c r="M83" s="26">
        <f ca="1" t="shared" si="18"/>
        <v>0</v>
      </c>
      <c r="N83" s="26">
        <f ca="1" t="shared" si="22"/>
        <v>2279.54</v>
      </c>
      <c r="O83" s="26" t="s">
        <v>19</v>
      </c>
    </row>
    <row r="84" s="1" customFormat="1" ht="32" customHeight="1" spans="1:15">
      <c r="A84" s="31">
        <f t="shared" ref="A84:A93" si="26">ROW()-2</f>
        <v>82</v>
      </c>
      <c r="B84" s="26" t="s">
        <v>237</v>
      </c>
      <c r="C84" s="26">
        <v>1</v>
      </c>
      <c r="D84" s="26">
        <v>0</v>
      </c>
      <c r="E84" s="26" t="s">
        <v>236</v>
      </c>
      <c r="F84" s="26" t="e">
        <f ca="1">VLOOKUP(B:B,[2]企业花名册!$C:$G,6,FALSE)</f>
        <v>#N/A</v>
      </c>
      <c r="G84" s="26">
        <f ca="1">SUMIF(申请单位部分员工花名册!E:I,B:B,申请单位部分员工花名册!I:I)</f>
        <v>1599.68</v>
      </c>
      <c r="H84" s="26">
        <f ca="1">SUMIF(申请单位部分员工花名册!E:J,B:B,申请单位部分员工花名册!J:J)</f>
        <v>679.86</v>
      </c>
      <c r="I84" s="26">
        <v>0</v>
      </c>
      <c r="J84" s="26">
        <f ca="1" t="shared" si="24"/>
        <v>2279.54</v>
      </c>
      <c r="K84" s="26">
        <f ca="1" t="shared" si="25"/>
        <v>2279.54</v>
      </c>
      <c r="L84" s="26">
        <f ca="1">SUMIF(申请个人部分高校生花名册!F:N,B:B,申请个人部分高校生花名册!N:N)</f>
        <v>0</v>
      </c>
      <c r="M84" s="26">
        <f ca="1" t="shared" si="18"/>
        <v>0</v>
      </c>
      <c r="N84" s="26">
        <f ca="1" t="shared" si="22"/>
        <v>2279.54</v>
      </c>
      <c r="O84" s="26" t="s">
        <v>19</v>
      </c>
    </row>
    <row r="85" s="1" customFormat="1" ht="32" customHeight="1" spans="1:15">
      <c r="A85" s="31">
        <f t="shared" si="26"/>
        <v>83</v>
      </c>
      <c r="B85" s="26" t="s">
        <v>238</v>
      </c>
      <c r="C85" s="26">
        <v>10</v>
      </c>
      <c r="D85" s="26">
        <v>0</v>
      </c>
      <c r="E85" s="26" t="s">
        <v>239</v>
      </c>
      <c r="F85" s="26" t="str">
        <f>VLOOKUP(B:B,[4]企业花名册!$C:$H,6,FALSE)</f>
        <v>郑健康</v>
      </c>
      <c r="G85" s="26">
        <f ca="1">SUMIF(申请单位部分员工花名册!E:I,B:B,申请单位部分员工花名册!I:I)</f>
        <v>16264.8</v>
      </c>
      <c r="H85" s="26">
        <f ca="1">SUMIF(申请单位部分员工花名册!E:J,B:B,申请单位部分员工花名册!J:J)</f>
        <v>6458.67</v>
      </c>
      <c r="I85" s="26">
        <v>0</v>
      </c>
      <c r="J85" s="26">
        <f ca="1" t="shared" si="24"/>
        <v>22723.47</v>
      </c>
      <c r="K85" s="26">
        <f ca="1" t="shared" si="25"/>
        <v>22723.47</v>
      </c>
      <c r="L85" s="26">
        <f ca="1">SUMIF(申请个人部分高校生花名册!F:N,B:B,申请个人部分高校生花名册!N:N)</f>
        <v>0</v>
      </c>
      <c r="M85" s="26">
        <f ca="1" t="shared" si="18"/>
        <v>0</v>
      </c>
      <c r="N85" s="26">
        <f ca="1" t="shared" si="22"/>
        <v>22723.47</v>
      </c>
      <c r="O85" s="26" t="s">
        <v>19</v>
      </c>
    </row>
    <row r="86" s="1" customFormat="1" ht="32" customHeight="1" spans="1:15">
      <c r="A86" s="31">
        <f t="shared" si="26"/>
        <v>84</v>
      </c>
      <c r="B86" s="26" t="s">
        <v>240</v>
      </c>
      <c r="C86" s="26">
        <v>6</v>
      </c>
      <c r="D86" s="26">
        <v>0</v>
      </c>
      <c r="E86" s="26" t="s">
        <v>241</v>
      </c>
      <c r="F86" s="26" t="str">
        <f>VLOOKUP(B:B,[4]企业花名册!$C:$H,6,FALSE)</f>
        <v>王劲松</v>
      </c>
      <c r="G86" s="26">
        <f ca="1">SUMIF(申请单位部分员工花名册!E:I,B:B,申请单位部分员工花名册!I:I)</f>
        <v>8798.24</v>
      </c>
      <c r="H86" s="26">
        <f ca="1">SUMIF(申请单位部分员工花名册!E:J,B:B,申请单位部分员工花名册!J:J)</f>
        <v>3739.23</v>
      </c>
      <c r="I86" s="26">
        <v>0</v>
      </c>
      <c r="J86" s="26">
        <f ca="1" t="shared" si="24"/>
        <v>12537.47</v>
      </c>
      <c r="K86" s="26">
        <f ca="1" t="shared" si="25"/>
        <v>12537.47</v>
      </c>
      <c r="L86" s="26">
        <f ca="1">SUMIF(申请个人部分高校生花名册!F:N,B:B,申请个人部分高校生花名册!N:N)</f>
        <v>0</v>
      </c>
      <c r="M86" s="26">
        <f ca="1" t="shared" si="18"/>
        <v>0</v>
      </c>
      <c r="N86" s="26">
        <f ca="1" t="shared" si="22"/>
        <v>12537.47</v>
      </c>
      <c r="O86" s="26" t="s">
        <v>19</v>
      </c>
    </row>
    <row r="87" s="1" customFormat="1" ht="32" customHeight="1" spans="1:15">
      <c r="A87" s="31">
        <f t="shared" si="26"/>
        <v>85</v>
      </c>
      <c r="B87" s="26" t="s">
        <v>242</v>
      </c>
      <c r="C87" s="26">
        <v>5</v>
      </c>
      <c r="D87" s="26">
        <v>0</v>
      </c>
      <c r="E87" s="26" t="s">
        <v>243</v>
      </c>
      <c r="F87" s="26" t="s">
        <v>244</v>
      </c>
      <c r="G87" s="26">
        <f ca="1">SUMIF(申请单位部分员工花名册!E:I,B:B,申请单位部分员工花名册!I:I)</f>
        <v>7998.4</v>
      </c>
      <c r="H87" s="26">
        <f ca="1">SUMIF(申请单位部分员工花名册!E:J,B:B,申请单位部分员工花名册!J:J)</f>
        <v>3399.3</v>
      </c>
      <c r="I87" s="26">
        <v>0</v>
      </c>
      <c r="J87" s="26">
        <f ca="1" t="shared" si="24"/>
        <v>11397.7</v>
      </c>
      <c r="K87" s="26">
        <f ca="1" t="shared" si="25"/>
        <v>11397.7</v>
      </c>
      <c r="L87" s="26">
        <f ca="1">SUMIF(申请个人部分高校生花名册!F:N,B:B,申请个人部分高校生花名册!N:N)</f>
        <v>0</v>
      </c>
      <c r="M87" s="26">
        <f ca="1" t="shared" si="18"/>
        <v>0</v>
      </c>
      <c r="N87" s="26">
        <f ca="1" t="shared" si="22"/>
        <v>11397.7</v>
      </c>
      <c r="O87" s="26" t="s">
        <v>19</v>
      </c>
    </row>
    <row r="88" s="1" customFormat="1" ht="32" customHeight="1" spans="1:15">
      <c r="A88" s="31">
        <f t="shared" si="26"/>
        <v>86</v>
      </c>
      <c r="B88" s="31" t="s">
        <v>245</v>
      </c>
      <c r="C88" s="26">
        <v>1</v>
      </c>
      <c r="D88" s="26">
        <v>0</v>
      </c>
      <c r="E88" s="26" t="s">
        <v>246</v>
      </c>
      <c r="F88" s="26" t="s">
        <v>247</v>
      </c>
      <c r="G88" s="26">
        <f ca="1">SUMIF(申请单位部分员工花名册!E:I,B:B,申请单位部分员工花名册!I:I)</f>
        <v>1600</v>
      </c>
      <c r="H88" s="26">
        <f ca="1">SUMIF(申请单位部分员工花名册!E:J,B:B,申请单位部分员工花名册!J:J)</f>
        <v>680</v>
      </c>
      <c r="I88" s="26">
        <v>0</v>
      </c>
      <c r="J88" s="26">
        <f ca="1" t="shared" ref="J88:J108" si="27">G88+H88</f>
        <v>2280</v>
      </c>
      <c r="K88" s="26">
        <f ca="1" t="shared" ref="K88:K108" si="28">J88</f>
        <v>2280</v>
      </c>
      <c r="L88" s="26">
        <f ca="1">SUMIF(申请个人部分高校生花名册!F:N,B:B,申请个人部分高校生花名册!N:N)</f>
        <v>0</v>
      </c>
      <c r="M88" s="26">
        <f ca="1" t="shared" ref="M88:M106" si="29">L88</f>
        <v>0</v>
      </c>
      <c r="N88" s="26">
        <f ca="1" t="shared" ref="N88:N106" si="30">K88+M88</f>
        <v>2280</v>
      </c>
      <c r="O88" s="26" t="s">
        <v>19</v>
      </c>
    </row>
    <row r="89" s="1" customFormat="1" ht="32" customHeight="1" spans="1:15">
      <c r="A89" s="31">
        <f t="shared" si="26"/>
        <v>87</v>
      </c>
      <c r="B89" s="31" t="s">
        <v>248</v>
      </c>
      <c r="C89" s="26">
        <v>2</v>
      </c>
      <c r="D89" s="26">
        <v>0</v>
      </c>
      <c r="E89" s="26" t="s">
        <v>249</v>
      </c>
      <c r="F89" s="26" t="s">
        <v>250</v>
      </c>
      <c r="G89" s="26">
        <f ca="1">SUMIF(申请单位部分员工花名册!E:I,B:B,申请单位部分员工花名册!I:I)</f>
        <v>2399.52</v>
      </c>
      <c r="H89" s="26">
        <f ca="1">SUMIF(申请单位部分员工花名册!E:J,B:B,申请单位部分员工花名册!J:J)</f>
        <v>1019.79</v>
      </c>
      <c r="I89" s="26">
        <v>0</v>
      </c>
      <c r="J89" s="26">
        <f ca="1" t="shared" si="27"/>
        <v>3419.31</v>
      </c>
      <c r="K89" s="26">
        <f ca="1" t="shared" si="28"/>
        <v>3419.31</v>
      </c>
      <c r="L89" s="26">
        <f ca="1">SUMIF(申请个人部分高校生花名册!F:N,B:B,申请个人部分高校生花名册!N:N)</f>
        <v>0</v>
      </c>
      <c r="M89" s="26">
        <f ca="1" t="shared" si="29"/>
        <v>0</v>
      </c>
      <c r="N89" s="26">
        <f ca="1" t="shared" si="30"/>
        <v>3419.31</v>
      </c>
      <c r="O89" s="26" t="s">
        <v>19</v>
      </c>
    </row>
    <row r="90" s="1" customFormat="1" ht="32" customHeight="1" spans="1:15">
      <c r="A90" s="31">
        <f t="shared" si="26"/>
        <v>88</v>
      </c>
      <c r="B90" s="31" t="s">
        <v>251</v>
      </c>
      <c r="C90" s="26">
        <v>7</v>
      </c>
      <c r="D90" s="26">
        <v>0</v>
      </c>
      <c r="E90" s="26" t="s">
        <v>252</v>
      </c>
      <c r="F90" s="26" t="s">
        <v>253</v>
      </c>
      <c r="G90" s="26">
        <f ca="1">SUMIF(申请单位部分员工花名册!E:I,B:B,申请单位部分员工花名册!I:I)</f>
        <v>12068.48</v>
      </c>
      <c r="H90" s="26">
        <f ca="1">SUMIF(申请单位部分员工花名册!E:J,B:B,申请单位部分员工花名册!J:J)</f>
        <v>5129.1</v>
      </c>
      <c r="I90" s="26">
        <v>0</v>
      </c>
      <c r="J90" s="26">
        <f ca="1" t="shared" si="27"/>
        <v>17197.58</v>
      </c>
      <c r="K90" s="26">
        <f ca="1" t="shared" si="28"/>
        <v>17197.58</v>
      </c>
      <c r="L90" s="26">
        <f ca="1">SUMIF(申请个人部分高校生花名册!F:N,B:B,申请个人部分高校生花名册!N:N)</f>
        <v>0</v>
      </c>
      <c r="M90" s="26">
        <f ca="1" t="shared" si="29"/>
        <v>0</v>
      </c>
      <c r="N90" s="26">
        <f ca="1" t="shared" si="30"/>
        <v>17197.58</v>
      </c>
      <c r="O90" s="26" t="s">
        <v>19</v>
      </c>
    </row>
    <row r="91" s="1" customFormat="1" ht="32" customHeight="1" spans="1:15">
      <c r="A91" s="31">
        <f t="shared" si="26"/>
        <v>89</v>
      </c>
      <c r="B91" s="26" t="s">
        <v>254</v>
      </c>
      <c r="C91" s="26">
        <v>1</v>
      </c>
      <c r="D91" s="26">
        <v>0</v>
      </c>
      <c r="E91" s="26" t="s">
        <v>255</v>
      </c>
      <c r="F91" s="26" t="str">
        <f>VLOOKUP(B:B,[4]企业花名册!$C:$H,6,FALSE)</f>
        <v>杨霞</v>
      </c>
      <c r="G91" s="26">
        <f ca="1">SUMIF(申请单位部分员工花名册!E:I,B:B,申请单位部分员工花名册!I:I)</f>
        <v>1599.68</v>
      </c>
      <c r="H91" s="26">
        <f ca="1">SUMIF(申请单位部分员工花名册!E:J,B:B,申请单位部分员工花名册!J:J)</f>
        <v>679.86</v>
      </c>
      <c r="I91" s="26">
        <v>0</v>
      </c>
      <c r="J91" s="26">
        <f ca="1" t="shared" si="27"/>
        <v>2279.54</v>
      </c>
      <c r="K91" s="26">
        <f ca="1" t="shared" si="28"/>
        <v>2279.54</v>
      </c>
      <c r="L91" s="26">
        <f ca="1">SUMIF(申请个人部分高校生花名册!F:N,B:B,申请个人部分高校生花名册!N:N)</f>
        <v>0</v>
      </c>
      <c r="M91" s="26">
        <f ca="1" t="shared" si="29"/>
        <v>0</v>
      </c>
      <c r="N91" s="26">
        <f ca="1" t="shared" si="30"/>
        <v>2279.54</v>
      </c>
      <c r="O91" s="26" t="s">
        <v>19</v>
      </c>
    </row>
    <row r="92" s="1" customFormat="1" ht="32" customHeight="1" spans="1:15">
      <c r="A92" s="31">
        <f t="shared" si="26"/>
        <v>90</v>
      </c>
      <c r="B92" s="26" t="s">
        <v>256</v>
      </c>
      <c r="C92" s="26">
        <v>2</v>
      </c>
      <c r="D92" s="26">
        <v>0</v>
      </c>
      <c r="E92" s="26" t="s">
        <v>257</v>
      </c>
      <c r="F92" s="26" t="s">
        <v>258</v>
      </c>
      <c r="G92" s="26">
        <f ca="1">SUMIF(申请单位部分员工花名册!E:I,B:B,申请单位部分员工花名册!I:I)</f>
        <v>3199.36</v>
      </c>
      <c r="H92" s="26">
        <f ca="1">SUMIF(申请单位部分员工花名册!E:J,B:B,申请单位部分员工花名册!J:J)</f>
        <v>1359.72</v>
      </c>
      <c r="I92" s="26">
        <v>0</v>
      </c>
      <c r="J92" s="26">
        <f ca="1" t="shared" si="27"/>
        <v>4559.08</v>
      </c>
      <c r="K92" s="26">
        <f ca="1" t="shared" si="28"/>
        <v>4559.08</v>
      </c>
      <c r="L92" s="26">
        <f ca="1">SUMIF(申请个人部分高校生花名册!F:N,B:B,申请个人部分高校生花名册!N:N)</f>
        <v>0</v>
      </c>
      <c r="M92" s="26">
        <f ca="1" t="shared" si="29"/>
        <v>0</v>
      </c>
      <c r="N92" s="26">
        <f ca="1" t="shared" si="30"/>
        <v>4559.08</v>
      </c>
      <c r="O92" s="26" t="s">
        <v>19</v>
      </c>
    </row>
    <row r="93" s="1" customFormat="1" ht="32" customHeight="1" spans="1:15">
      <c r="A93" s="31">
        <f t="shared" si="26"/>
        <v>91</v>
      </c>
      <c r="B93" s="26" t="s">
        <v>259</v>
      </c>
      <c r="C93" s="26">
        <v>2</v>
      </c>
      <c r="D93" s="26">
        <v>0</v>
      </c>
      <c r="E93" s="26" t="s">
        <v>260</v>
      </c>
      <c r="F93" s="26" t="s">
        <v>261</v>
      </c>
      <c r="G93" s="26">
        <f ca="1">SUMIF(申请单位部分员工花名册!E:I,B:B,申请单位部分员工花名册!I:I)</f>
        <v>3199.68</v>
      </c>
      <c r="H93" s="26">
        <f ca="1">SUMIF(申请单位部分员工花名册!E:J,B:B,申请单位部分员工花名册!J:J)</f>
        <v>1359.86</v>
      </c>
      <c r="I93" s="26">
        <v>0</v>
      </c>
      <c r="J93" s="26">
        <f ca="1" t="shared" si="27"/>
        <v>4559.54</v>
      </c>
      <c r="K93" s="26">
        <f ca="1" t="shared" si="28"/>
        <v>4559.54</v>
      </c>
      <c r="L93" s="26">
        <f ca="1">SUMIF(申请个人部分高校生花名册!F:N,B:B,申请个人部分高校生花名册!N:N)</f>
        <v>0</v>
      </c>
      <c r="M93" s="26">
        <f ca="1" t="shared" si="29"/>
        <v>0</v>
      </c>
      <c r="N93" s="26">
        <f ca="1" t="shared" si="30"/>
        <v>4559.54</v>
      </c>
      <c r="O93" s="26" t="s">
        <v>19</v>
      </c>
    </row>
    <row r="94" s="1" customFormat="1" ht="32" customHeight="1" spans="1:15">
      <c r="A94" s="31">
        <f t="shared" ref="A94:A103" si="31">ROW()-2</f>
        <v>92</v>
      </c>
      <c r="B94" s="26" t="s">
        <v>262</v>
      </c>
      <c r="C94" s="26">
        <v>2</v>
      </c>
      <c r="D94" s="26">
        <v>0</v>
      </c>
      <c r="E94" s="26" t="s">
        <v>263</v>
      </c>
      <c r="F94" s="26" t="str">
        <f>VLOOKUP(B:B,[4]企业花名册!$C:$H,6,FALSE)</f>
        <v>王艺霖</v>
      </c>
      <c r="G94" s="26">
        <f ca="1">SUMIF(申请单位部分员工花名册!E:I,B:B,申请单位部分员工花名册!I:I)</f>
        <v>3199.36</v>
      </c>
      <c r="H94" s="26">
        <f ca="1">SUMIF(申请单位部分员工花名册!E:J,B:B,申请单位部分员工花名册!J:J)</f>
        <v>1359.72</v>
      </c>
      <c r="I94" s="26">
        <v>0</v>
      </c>
      <c r="J94" s="26">
        <f ca="1" t="shared" si="27"/>
        <v>4559.08</v>
      </c>
      <c r="K94" s="26">
        <f ca="1" t="shared" si="28"/>
        <v>4559.08</v>
      </c>
      <c r="L94" s="26">
        <f ca="1">SUMIF(申请个人部分高校生花名册!F:N,B:B,申请个人部分高校生花名册!N:N)</f>
        <v>0</v>
      </c>
      <c r="M94" s="26">
        <f ca="1" t="shared" si="29"/>
        <v>0</v>
      </c>
      <c r="N94" s="26">
        <f ca="1" t="shared" si="30"/>
        <v>4559.08</v>
      </c>
      <c r="O94" s="26" t="s">
        <v>19</v>
      </c>
    </row>
    <row r="95" s="1" customFormat="1" ht="32" customHeight="1" spans="1:15">
      <c r="A95" s="31">
        <f t="shared" si="31"/>
        <v>93</v>
      </c>
      <c r="B95" s="31" t="s">
        <v>264</v>
      </c>
      <c r="C95" s="26">
        <v>2</v>
      </c>
      <c r="D95" s="26">
        <v>0</v>
      </c>
      <c r="E95" s="26" t="s">
        <v>265</v>
      </c>
      <c r="F95" s="26" t="s">
        <v>266</v>
      </c>
      <c r="G95" s="26">
        <f ca="1">SUMIF(申请单位部分员工花名册!E:I,B:B,申请单位部分员工花名册!I:I)</f>
        <v>3199.36</v>
      </c>
      <c r="H95" s="26">
        <f ca="1">SUMIF(申请单位部分员工花名册!E:J,B:B,申请单位部分员工花名册!J:J)</f>
        <v>1359.72</v>
      </c>
      <c r="I95" s="26">
        <v>0</v>
      </c>
      <c r="J95" s="26">
        <f ca="1" t="shared" si="27"/>
        <v>4559.08</v>
      </c>
      <c r="K95" s="26">
        <f ca="1" t="shared" si="28"/>
        <v>4559.08</v>
      </c>
      <c r="L95" s="26">
        <f ca="1">SUMIF(申请个人部分高校生花名册!F:N,B:B,申请个人部分高校生花名册!N:N)</f>
        <v>0</v>
      </c>
      <c r="M95" s="26">
        <f ca="1" t="shared" si="29"/>
        <v>0</v>
      </c>
      <c r="N95" s="26">
        <f ca="1" t="shared" si="30"/>
        <v>4559.08</v>
      </c>
      <c r="O95" s="26" t="s">
        <v>19</v>
      </c>
    </row>
    <row r="96" s="1" customFormat="1" ht="32" customHeight="1" spans="1:15">
      <c r="A96" s="31">
        <f t="shared" si="31"/>
        <v>94</v>
      </c>
      <c r="B96" s="26" t="s">
        <v>267</v>
      </c>
      <c r="C96" s="26">
        <v>4</v>
      </c>
      <c r="D96" s="26">
        <v>0</v>
      </c>
      <c r="E96" s="26" t="s">
        <v>268</v>
      </c>
      <c r="F96" s="26" t="s">
        <v>269</v>
      </c>
      <c r="G96" s="26">
        <f ca="1">SUMIF(申请单位部分员工花名册!E:I,B:B,申请单位部分员工花名册!I:I)</f>
        <v>6398.72</v>
      </c>
      <c r="H96" s="26">
        <f ca="1">SUMIF(申请单位部分员工花名册!E:J,B:B,申请单位部分员工花名册!J:J)</f>
        <v>2719.44</v>
      </c>
      <c r="I96" s="26">
        <v>0</v>
      </c>
      <c r="J96" s="26">
        <f ca="1" t="shared" si="27"/>
        <v>9118.16</v>
      </c>
      <c r="K96" s="26">
        <f ca="1" t="shared" si="28"/>
        <v>9118.16</v>
      </c>
      <c r="L96" s="26">
        <f ca="1">SUMIF(申请个人部分高校生花名册!F:N,B:B,申请个人部分高校生花名册!N:N)</f>
        <v>0</v>
      </c>
      <c r="M96" s="26">
        <f ca="1" t="shared" si="29"/>
        <v>0</v>
      </c>
      <c r="N96" s="26">
        <f ca="1" t="shared" si="30"/>
        <v>9118.16</v>
      </c>
      <c r="O96" s="26" t="s">
        <v>19</v>
      </c>
    </row>
    <row r="97" s="1" customFormat="1" ht="32" customHeight="1" spans="1:15">
      <c r="A97" s="31">
        <f t="shared" si="31"/>
        <v>95</v>
      </c>
      <c r="B97" s="26" t="s">
        <v>270</v>
      </c>
      <c r="C97" s="26">
        <v>2</v>
      </c>
      <c r="D97" s="26">
        <v>0</v>
      </c>
      <c r="E97" s="26" t="s">
        <v>271</v>
      </c>
      <c r="F97" s="26" t="s">
        <v>272</v>
      </c>
      <c r="G97" s="26">
        <f ca="1">SUMIF(申请单位部分员工花名册!E:I,B:B,申请单位部分员工花名册!I:I)</f>
        <v>3199.36</v>
      </c>
      <c r="H97" s="26">
        <f ca="1">SUMIF(申请单位部分员工花名册!E:J,B:B,申请单位部分员工花名册!J:J)</f>
        <v>1359.72</v>
      </c>
      <c r="I97" s="26">
        <v>0</v>
      </c>
      <c r="J97" s="26">
        <f ca="1" t="shared" si="27"/>
        <v>4559.08</v>
      </c>
      <c r="K97" s="26">
        <f ca="1" t="shared" si="28"/>
        <v>4559.08</v>
      </c>
      <c r="L97" s="26">
        <f ca="1">SUMIF(申请个人部分高校生花名册!F:N,B:B,申请个人部分高校生花名册!N:N)</f>
        <v>0</v>
      </c>
      <c r="M97" s="26">
        <f ca="1" t="shared" si="29"/>
        <v>0</v>
      </c>
      <c r="N97" s="26">
        <f ca="1" t="shared" si="30"/>
        <v>4559.08</v>
      </c>
      <c r="O97" s="26" t="s">
        <v>19</v>
      </c>
    </row>
    <row r="98" s="1" customFormat="1" ht="32" customHeight="1" spans="1:15">
      <c r="A98" s="31">
        <f t="shared" si="31"/>
        <v>96</v>
      </c>
      <c r="B98" s="26" t="s">
        <v>273</v>
      </c>
      <c r="C98" s="26">
        <v>17</v>
      </c>
      <c r="D98" s="26">
        <v>5</v>
      </c>
      <c r="E98" s="26" t="s">
        <v>274</v>
      </c>
      <c r="F98" s="26" t="str">
        <f>VLOOKUP(B:B,[4]企业花名册!$C:$H,6,FALSE)</f>
        <v>潘宗健</v>
      </c>
      <c r="G98" s="26">
        <f ca="1">SUMIF(申请单位部分员工花名册!E:I,B:B,申请单位部分员工花名册!I:I)</f>
        <v>27596.8</v>
      </c>
      <c r="H98" s="26">
        <f ca="1">SUMIF(申请单位部分员工花名册!E:J,B:B,申请单位部分员工花名册!J:J)</f>
        <v>11728.6</v>
      </c>
      <c r="I98" s="26">
        <v>0</v>
      </c>
      <c r="J98" s="26">
        <f ca="1" t="shared" si="27"/>
        <v>39325.4</v>
      </c>
      <c r="K98" s="26">
        <f ca="1" t="shared" si="28"/>
        <v>39325.4</v>
      </c>
      <c r="L98" s="26">
        <f ca="1">SUMIF(申请个人部分高校生花名册!F:N,B:B,申请个人部分高校生花名册!N:N)</f>
        <v>5069.4</v>
      </c>
      <c r="M98" s="26">
        <f ca="1" t="shared" si="29"/>
        <v>5069.4</v>
      </c>
      <c r="N98" s="26">
        <f ca="1" t="shared" si="30"/>
        <v>44394.8</v>
      </c>
      <c r="O98" s="26" t="s">
        <v>19</v>
      </c>
    </row>
    <row r="99" s="1" customFormat="1" ht="32" customHeight="1" spans="1:15">
      <c r="A99" s="31">
        <f t="shared" si="31"/>
        <v>97</v>
      </c>
      <c r="B99" s="26" t="s">
        <v>275</v>
      </c>
      <c r="C99" s="26">
        <v>2</v>
      </c>
      <c r="D99" s="26">
        <v>0</v>
      </c>
      <c r="E99" s="26" t="s">
        <v>276</v>
      </c>
      <c r="F99" s="26" t="s">
        <v>277</v>
      </c>
      <c r="G99" s="26">
        <f ca="1">SUMIF(申请单位部分员工花名册!E:I,B:B,申请单位部分员工花名册!I:I)</f>
        <v>2399.52</v>
      </c>
      <c r="H99" s="26">
        <f ca="1">SUMIF(申请单位部分员工花名册!E:J,B:B,申请单位部分员工花名册!J:J)</f>
        <v>1019.79</v>
      </c>
      <c r="I99" s="26">
        <v>0</v>
      </c>
      <c r="J99" s="26">
        <f ca="1" t="shared" si="27"/>
        <v>3419.31</v>
      </c>
      <c r="K99" s="26">
        <f ca="1" t="shared" si="28"/>
        <v>3419.31</v>
      </c>
      <c r="L99" s="26">
        <f ca="1">SUMIF(申请个人部分高校生花名册!F:N,B:B,申请个人部分高校生花名册!N:N)</f>
        <v>0</v>
      </c>
      <c r="M99" s="26">
        <f ca="1" t="shared" si="29"/>
        <v>0</v>
      </c>
      <c r="N99" s="26">
        <f ca="1" t="shared" si="30"/>
        <v>3419.31</v>
      </c>
      <c r="O99" s="26" t="s">
        <v>19</v>
      </c>
    </row>
    <row r="100" s="1" customFormat="1" ht="32" customHeight="1" spans="1:15">
      <c r="A100" s="31">
        <f t="shared" si="31"/>
        <v>98</v>
      </c>
      <c r="B100" s="31" t="s">
        <v>278</v>
      </c>
      <c r="C100" s="26">
        <v>1</v>
      </c>
      <c r="D100" s="26">
        <v>0</v>
      </c>
      <c r="E100" s="26" t="s">
        <v>279</v>
      </c>
      <c r="F100" s="26" t="s">
        <v>280</v>
      </c>
      <c r="G100" s="26">
        <f ca="1">SUMIF(申请单位部分员工花名册!E:I,B:B,申请单位部分员工花名册!I:I)</f>
        <v>1599.68</v>
      </c>
      <c r="H100" s="26">
        <f ca="1">SUMIF(申请单位部分员工花名册!E:J,B:B,申请单位部分员工花名册!J:J)</f>
        <v>679.86</v>
      </c>
      <c r="I100" s="26">
        <v>0</v>
      </c>
      <c r="J100" s="26">
        <f ca="1" t="shared" si="27"/>
        <v>2279.54</v>
      </c>
      <c r="K100" s="26">
        <f ca="1" t="shared" si="28"/>
        <v>2279.54</v>
      </c>
      <c r="L100" s="26">
        <f ca="1">SUMIF(申请个人部分高校生花名册!F:N,B:B,申请个人部分高校生花名册!N:N)</f>
        <v>0</v>
      </c>
      <c r="M100" s="26">
        <f ca="1" t="shared" si="29"/>
        <v>0</v>
      </c>
      <c r="N100" s="26">
        <f ca="1" t="shared" si="30"/>
        <v>2279.54</v>
      </c>
      <c r="O100" s="26" t="s">
        <v>19</v>
      </c>
    </row>
    <row r="101" s="1" customFormat="1" ht="32" customHeight="1" spans="1:15">
      <c r="A101" s="31">
        <f t="shared" si="31"/>
        <v>99</v>
      </c>
      <c r="B101" s="31" t="s">
        <v>281</v>
      </c>
      <c r="C101" s="26">
        <v>8</v>
      </c>
      <c r="D101" s="26">
        <v>0</v>
      </c>
      <c r="E101" s="26" t="s">
        <v>282</v>
      </c>
      <c r="F101" s="26" t="s">
        <v>283</v>
      </c>
      <c r="G101" s="26">
        <f ca="1">SUMIF(申请单位部分员工花名册!E:I,B:B,申请单位部分员工花名册!I:I)</f>
        <v>10397.92</v>
      </c>
      <c r="H101" s="26">
        <f ca="1">SUMIF(申请单位部分员工花名册!E:J,B:B,申请单位部分员工花名册!J:J)</f>
        <v>4419.09</v>
      </c>
      <c r="I101" s="26">
        <v>0</v>
      </c>
      <c r="J101" s="26">
        <f ca="1" t="shared" si="27"/>
        <v>14817.01</v>
      </c>
      <c r="K101" s="26">
        <f ca="1" t="shared" si="28"/>
        <v>14817.01</v>
      </c>
      <c r="L101" s="26">
        <f ca="1">SUMIF(申请个人部分高校生花名册!F:N,B:B,申请个人部分高校生花名册!N:N)</f>
        <v>0</v>
      </c>
      <c r="M101" s="26">
        <f ca="1" t="shared" si="29"/>
        <v>0</v>
      </c>
      <c r="N101" s="26">
        <f ca="1" t="shared" si="30"/>
        <v>14817.01</v>
      </c>
      <c r="O101" s="26" t="s">
        <v>19</v>
      </c>
    </row>
    <row r="102" s="1" customFormat="1" ht="32" customHeight="1" spans="1:15">
      <c r="A102" s="31">
        <f t="shared" si="31"/>
        <v>100</v>
      </c>
      <c r="B102" s="31" t="s">
        <v>284</v>
      </c>
      <c r="C102" s="26">
        <v>2</v>
      </c>
      <c r="D102" s="26">
        <v>0</v>
      </c>
      <c r="E102" s="26" t="s">
        <v>285</v>
      </c>
      <c r="F102" s="26" t="s">
        <v>222</v>
      </c>
      <c r="G102" s="26">
        <f ca="1">SUMIF(申请单位部分员工花名册!E:I,B:B,申请单位部分员工花名册!I:I)</f>
        <v>3199.36</v>
      </c>
      <c r="H102" s="26">
        <f ca="1">SUMIF(申请单位部分员工花名册!E:J,B:B,申请单位部分员工花名册!J:J)</f>
        <v>1359.72</v>
      </c>
      <c r="I102" s="26">
        <v>0</v>
      </c>
      <c r="J102" s="26">
        <f ca="1" t="shared" si="27"/>
        <v>4559.08</v>
      </c>
      <c r="K102" s="26">
        <f ca="1" t="shared" si="28"/>
        <v>4559.08</v>
      </c>
      <c r="L102" s="26">
        <f ca="1">SUMIF(申请个人部分高校生花名册!F:N,B:B,申请个人部分高校生花名册!N:N)</f>
        <v>0</v>
      </c>
      <c r="M102" s="26">
        <f ca="1" t="shared" si="29"/>
        <v>0</v>
      </c>
      <c r="N102" s="26">
        <f ca="1" t="shared" si="30"/>
        <v>4559.08</v>
      </c>
      <c r="O102" s="26" t="s">
        <v>19</v>
      </c>
    </row>
    <row r="103" s="1" customFormat="1" ht="32" customHeight="1" spans="1:15">
      <c r="A103" s="31">
        <f t="shared" si="31"/>
        <v>101</v>
      </c>
      <c r="B103" s="31" t="s">
        <v>286</v>
      </c>
      <c r="C103" s="26">
        <v>3</v>
      </c>
      <c r="D103" s="26">
        <v>2</v>
      </c>
      <c r="E103" s="26" t="s">
        <v>287</v>
      </c>
      <c r="F103" s="26" t="s">
        <v>288</v>
      </c>
      <c r="G103" s="26">
        <f ca="1">SUMIF(申请单位部分员工花名册!E:I,B:B,申请单位部分员工花名册!I:I)</f>
        <v>4799.04</v>
      </c>
      <c r="H103" s="26">
        <f ca="1">SUMIF(申请单位部分员工花名册!E:J,B:B,申请单位部分员工花名册!J:J)</f>
        <v>2039.58</v>
      </c>
      <c r="I103" s="26">
        <v>0</v>
      </c>
      <c r="J103" s="26">
        <f ca="1" t="shared" si="27"/>
        <v>6838.62</v>
      </c>
      <c r="K103" s="26">
        <f ca="1" t="shared" si="28"/>
        <v>6838.62</v>
      </c>
      <c r="L103" s="26">
        <f ca="1">SUMIF(申请个人部分高校生花名册!F:N,B:B,申请个人部分高校生花名册!N:N)</f>
        <v>1999.6</v>
      </c>
      <c r="M103" s="26">
        <f ca="1" t="shared" si="29"/>
        <v>1999.6</v>
      </c>
      <c r="N103" s="26">
        <f ca="1" t="shared" si="30"/>
        <v>8838.22</v>
      </c>
      <c r="O103" s="26" t="s">
        <v>19</v>
      </c>
    </row>
    <row r="104" s="1" customFormat="1" ht="32" customHeight="1" spans="1:15">
      <c r="A104" s="31">
        <f t="shared" ref="A104:A113" si="32">ROW()-2</f>
        <v>102</v>
      </c>
      <c r="B104" s="26" t="s">
        <v>289</v>
      </c>
      <c r="C104" s="26">
        <v>2</v>
      </c>
      <c r="D104" s="26">
        <v>0</v>
      </c>
      <c r="E104" s="26" t="s">
        <v>290</v>
      </c>
      <c r="F104" s="26" t="s">
        <v>291</v>
      </c>
      <c r="G104" s="26">
        <f ca="1">SUMIF(申请单位部分员工花名册!E:I,B:B,申请单位部分员工花名册!I:I)</f>
        <v>3199.36</v>
      </c>
      <c r="H104" s="26">
        <f ca="1">SUMIF(申请单位部分员工花名册!E:J,B:B,申请单位部分员工花名册!J:J)</f>
        <v>1359.72</v>
      </c>
      <c r="I104" s="26"/>
      <c r="J104" s="26">
        <f ca="1" t="shared" si="27"/>
        <v>4559.08</v>
      </c>
      <c r="K104" s="26">
        <f ca="1" t="shared" si="28"/>
        <v>4559.08</v>
      </c>
      <c r="L104" s="26">
        <f ca="1">SUMIF(申请个人部分高校生花名册!F:N,B:B,申请个人部分高校生花名册!N:N)</f>
        <v>0</v>
      </c>
      <c r="M104" s="26">
        <f ca="1" t="shared" si="29"/>
        <v>0</v>
      </c>
      <c r="N104" s="26">
        <f ca="1" t="shared" si="30"/>
        <v>4559.08</v>
      </c>
      <c r="O104" s="26" t="s">
        <v>19</v>
      </c>
    </row>
    <row r="105" s="1" customFormat="1" ht="32" customHeight="1" spans="1:15">
      <c r="A105" s="31">
        <f t="shared" si="32"/>
        <v>103</v>
      </c>
      <c r="B105" s="26" t="s">
        <v>292</v>
      </c>
      <c r="C105" s="26">
        <v>7</v>
      </c>
      <c r="D105" s="26">
        <v>1</v>
      </c>
      <c r="E105" s="26" t="s">
        <v>293</v>
      </c>
      <c r="F105" s="26" t="s">
        <v>294</v>
      </c>
      <c r="G105" s="26">
        <f ca="1">SUMIF(申请单位部分员工花名册!E:I,B:B,申请单位部分员工花名册!I:I)</f>
        <v>10397.92</v>
      </c>
      <c r="H105" s="26">
        <f ca="1">SUMIF(申请单位部分员工花名册!E:J,B:B,申请单位部分员工花名册!J:J)</f>
        <v>4419.09</v>
      </c>
      <c r="I105" s="26"/>
      <c r="J105" s="26">
        <f ca="1" t="shared" si="27"/>
        <v>14817.01</v>
      </c>
      <c r="K105" s="26">
        <f ca="1" t="shared" si="28"/>
        <v>14817.01</v>
      </c>
      <c r="L105" s="26">
        <f ca="1">SUMIF(申请个人部分高校生花名册!F:N,B:B,申请个人部分高校生花名册!N:N)</f>
        <v>499.9</v>
      </c>
      <c r="M105" s="26">
        <f ca="1" t="shared" si="29"/>
        <v>499.9</v>
      </c>
      <c r="N105" s="26">
        <f ca="1" t="shared" si="30"/>
        <v>15316.91</v>
      </c>
      <c r="O105" s="26" t="s">
        <v>19</v>
      </c>
    </row>
    <row r="106" s="1" customFormat="1" ht="32" customHeight="1" spans="1:15">
      <c r="A106" s="31">
        <f t="shared" si="32"/>
        <v>104</v>
      </c>
      <c r="B106" s="26" t="s">
        <v>295</v>
      </c>
      <c r="C106" s="26">
        <v>1</v>
      </c>
      <c r="D106" s="26">
        <v>1</v>
      </c>
      <c r="E106" s="26" t="s">
        <v>296</v>
      </c>
      <c r="F106" s="26" t="s">
        <v>297</v>
      </c>
      <c r="G106" s="26">
        <f ca="1">SUMIF(申请单位部分员工花名册!E:I,B:B,申请单位部分员工花名册!I:I)</f>
        <v>1599.68</v>
      </c>
      <c r="H106" s="26">
        <f ca="1">SUMIF(申请单位部分员工花名册!E:J,B:B,申请单位部分员工花名册!J:J)</f>
        <v>679.86</v>
      </c>
      <c r="I106" s="26"/>
      <c r="J106" s="26">
        <f ca="1" t="shared" si="27"/>
        <v>2279.54</v>
      </c>
      <c r="K106" s="26">
        <f ca="1" t="shared" si="28"/>
        <v>2279.54</v>
      </c>
      <c r="L106" s="26">
        <f ca="1">SUMIF(申请个人部分高校生花名册!F:N,B:B,申请个人部分高校生花名册!N:N)</f>
        <v>999.8</v>
      </c>
      <c r="M106" s="26">
        <f ca="1" t="shared" si="29"/>
        <v>999.8</v>
      </c>
      <c r="N106" s="26">
        <f ca="1" t="shared" si="30"/>
        <v>3279.34</v>
      </c>
      <c r="O106" s="26" t="s">
        <v>19</v>
      </c>
    </row>
    <row r="107" s="1" customFormat="1" ht="32" customHeight="1" spans="1:15">
      <c r="A107" s="31">
        <f t="shared" si="32"/>
        <v>105</v>
      </c>
      <c r="B107" s="31" t="s">
        <v>298</v>
      </c>
      <c r="C107" s="26">
        <v>1</v>
      </c>
      <c r="D107" s="26">
        <v>0</v>
      </c>
      <c r="E107" s="26" t="s">
        <v>299</v>
      </c>
      <c r="F107" s="26" t="str">
        <f>VLOOKUP(B:B,[4]企业花名册!$C:$H,6,FALSE)</f>
        <v>谢拥军</v>
      </c>
      <c r="G107" s="26">
        <f ca="1">SUMIF(申请单位部分员工花名册!E:I,B:B,申请单位部分员工花名册!I:I)</f>
        <v>1599.68</v>
      </c>
      <c r="H107" s="26">
        <f ca="1">SUMIF(申请单位部分员工花名册!E:J,B:B,申请单位部分员工花名册!J:J)</f>
        <v>679.86</v>
      </c>
      <c r="I107" s="26"/>
      <c r="J107" s="26">
        <f ca="1" t="shared" si="27"/>
        <v>2279.54</v>
      </c>
      <c r="K107" s="26">
        <f ca="1" t="shared" si="28"/>
        <v>2279.54</v>
      </c>
      <c r="L107" s="26">
        <f ca="1">SUMIF(申请个人部分高校生花名册!F:N,B:B,申请个人部分高校生花名册!N:N)</f>
        <v>0</v>
      </c>
      <c r="M107" s="26">
        <f ca="1" t="shared" ref="M107:M124" si="33">L107</f>
        <v>0</v>
      </c>
      <c r="N107" s="26">
        <f ca="1" t="shared" ref="N107:N125" si="34">K107+M107</f>
        <v>2279.54</v>
      </c>
      <c r="O107" s="26" t="s">
        <v>19</v>
      </c>
    </row>
    <row r="108" s="1" customFormat="1" ht="32" customHeight="1" spans="1:15">
      <c r="A108" s="31">
        <f t="shared" si="32"/>
        <v>106</v>
      </c>
      <c r="B108" s="31" t="s">
        <v>300</v>
      </c>
      <c r="C108" s="26">
        <v>4</v>
      </c>
      <c r="D108" s="26">
        <v>0</v>
      </c>
      <c r="E108" s="26" t="s">
        <v>301</v>
      </c>
      <c r="F108" s="26" t="s">
        <v>225</v>
      </c>
      <c r="G108" s="26">
        <f ca="1">SUMIF(申请单位部分员工花名册!E:I,B:B,申请单位部分员工花名册!I:I)</f>
        <v>5598.88</v>
      </c>
      <c r="H108" s="26">
        <f ca="1">SUMIF(申请单位部分员工花名册!E:J,B:B,申请单位部分员工花名册!J:J)</f>
        <v>2379.51</v>
      </c>
      <c r="I108" s="26"/>
      <c r="J108" s="26">
        <f ca="1" t="shared" si="27"/>
        <v>7978.39</v>
      </c>
      <c r="K108" s="26">
        <f ca="1" t="shared" si="28"/>
        <v>7978.39</v>
      </c>
      <c r="L108" s="26">
        <f ca="1">SUMIF(申请个人部分高校生花名册!F:N,B:B,申请个人部分高校生花名册!N:N)</f>
        <v>0</v>
      </c>
      <c r="M108" s="26">
        <f ca="1" t="shared" si="33"/>
        <v>0</v>
      </c>
      <c r="N108" s="26">
        <f ca="1" t="shared" si="34"/>
        <v>7978.39</v>
      </c>
      <c r="O108" s="26" t="s">
        <v>19</v>
      </c>
    </row>
    <row r="109" s="1" customFormat="1" ht="32" customHeight="1" spans="1:15">
      <c r="A109" s="31">
        <f t="shared" si="32"/>
        <v>107</v>
      </c>
      <c r="B109" s="31" t="s">
        <v>302</v>
      </c>
      <c r="C109" s="26">
        <v>1</v>
      </c>
      <c r="D109" s="26">
        <v>0</v>
      </c>
      <c r="E109" s="26" t="s">
        <v>303</v>
      </c>
      <c r="F109" s="26" t="s">
        <v>304</v>
      </c>
      <c r="G109" s="26">
        <f ca="1">SUMIF(申请单位部分员工花名册!E:I,B:B,申请单位部分员工花名册!I:I)</f>
        <v>1599.68</v>
      </c>
      <c r="H109" s="26">
        <f ca="1">SUMIF(申请单位部分员工花名册!E:J,B:B,申请单位部分员工花名册!J:J)</f>
        <v>679.86</v>
      </c>
      <c r="I109" s="26"/>
      <c r="J109" s="26">
        <f ca="1" t="shared" ref="J109:J127" si="35">G109+H109</f>
        <v>2279.54</v>
      </c>
      <c r="K109" s="26">
        <f ca="1" t="shared" ref="K109:K127" si="36">J109</f>
        <v>2279.54</v>
      </c>
      <c r="L109" s="26">
        <f ca="1">SUMIF(申请个人部分高校生花名册!F:N,B:B,申请个人部分高校生花名册!N:N)</f>
        <v>0</v>
      </c>
      <c r="M109" s="26">
        <f ca="1" t="shared" si="33"/>
        <v>0</v>
      </c>
      <c r="N109" s="26">
        <f ca="1" t="shared" si="34"/>
        <v>2279.54</v>
      </c>
      <c r="O109" s="26" t="s">
        <v>19</v>
      </c>
    </row>
    <row r="110" s="1" customFormat="1" ht="32" customHeight="1" spans="1:15">
      <c r="A110" s="31">
        <f t="shared" si="32"/>
        <v>108</v>
      </c>
      <c r="B110" s="31" t="s">
        <v>305</v>
      </c>
      <c r="C110" s="26">
        <v>1</v>
      </c>
      <c r="D110" s="26">
        <v>0</v>
      </c>
      <c r="E110" s="26" t="s">
        <v>306</v>
      </c>
      <c r="F110" s="26" t="s">
        <v>231</v>
      </c>
      <c r="G110" s="26">
        <f ca="1">SUMIF(申请单位部分员工花名册!E:I,B:B,申请单位部分员工花名册!I:I)</f>
        <v>1599.68</v>
      </c>
      <c r="H110" s="26">
        <f ca="1">SUMIF(申请单位部分员工花名册!E:J,B:B,申请单位部分员工花名册!J:J)</f>
        <v>679.86</v>
      </c>
      <c r="I110" s="26"/>
      <c r="J110" s="26">
        <f ca="1" t="shared" si="35"/>
        <v>2279.54</v>
      </c>
      <c r="K110" s="26">
        <f ca="1" t="shared" si="36"/>
        <v>2279.54</v>
      </c>
      <c r="L110" s="26">
        <f ca="1">SUMIF(申请个人部分高校生花名册!F:N,B:B,申请个人部分高校生花名册!N:N)</f>
        <v>0</v>
      </c>
      <c r="M110" s="26">
        <f ca="1" t="shared" si="33"/>
        <v>0</v>
      </c>
      <c r="N110" s="26">
        <f ca="1" t="shared" si="34"/>
        <v>2279.54</v>
      </c>
      <c r="O110" s="26" t="s">
        <v>19</v>
      </c>
    </row>
    <row r="111" s="1" customFormat="1" ht="32" customHeight="1" spans="1:15">
      <c r="A111" s="31">
        <f t="shared" si="32"/>
        <v>109</v>
      </c>
      <c r="B111" s="26" t="s">
        <v>307</v>
      </c>
      <c r="C111" s="26">
        <v>3</v>
      </c>
      <c r="D111" s="26">
        <v>0</v>
      </c>
      <c r="E111" s="26" t="s">
        <v>308</v>
      </c>
      <c r="F111" s="26" t="s">
        <v>309</v>
      </c>
      <c r="G111" s="26">
        <f ca="1">SUMIF(申请单位部分员工花名册!E:I,B:B,申请单位部分员工花名册!I:I)</f>
        <v>4799.04</v>
      </c>
      <c r="H111" s="26">
        <f ca="1">SUMIF(申请单位部分员工花名册!E:J,B:B,申请单位部分员工花名册!J:J)</f>
        <v>2039.58</v>
      </c>
      <c r="I111" s="26"/>
      <c r="J111" s="26">
        <f ca="1" t="shared" si="35"/>
        <v>6838.62</v>
      </c>
      <c r="K111" s="26">
        <f ca="1" t="shared" si="36"/>
        <v>6838.62</v>
      </c>
      <c r="L111" s="26">
        <f ca="1">SUMIF(申请个人部分高校生花名册!F:N,B:B,申请个人部分高校生花名册!N:N)</f>
        <v>0</v>
      </c>
      <c r="M111" s="26">
        <f ca="1" t="shared" si="33"/>
        <v>0</v>
      </c>
      <c r="N111" s="26">
        <f ca="1" t="shared" si="34"/>
        <v>6838.62</v>
      </c>
      <c r="O111" s="26" t="s">
        <v>19</v>
      </c>
    </row>
    <row r="112" s="1" customFormat="1" ht="32" customHeight="1" spans="1:15">
      <c r="A112" s="31">
        <f t="shared" si="32"/>
        <v>110</v>
      </c>
      <c r="B112" s="26" t="s">
        <v>310</v>
      </c>
      <c r="C112" s="26">
        <v>4</v>
      </c>
      <c r="D112" s="26">
        <v>0</v>
      </c>
      <c r="E112" s="26" t="s">
        <v>311</v>
      </c>
      <c r="F112" s="26" t="s">
        <v>234</v>
      </c>
      <c r="G112" s="26">
        <f ca="1">SUMIF(申请单位部分员工花名册!E:I,B:B,申请单位部分员工花名册!I:I)</f>
        <v>6398.72</v>
      </c>
      <c r="H112" s="26">
        <f ca="1">SUMIF(申请单位部分员工花名册!E:J,B:B,申请单位部分员工花名册!J:J)</f>
        <v>2719.44</v>
      </c>
      <c r="I112" s="26"/>
      <c r="J112" s="26">
        <f ca="1" t="shared" si="35"/>
        <v>9118.16</v>
      </c>
      <c r="K112" s="26">
        <f ca="1" t="shared" si="36"/>
        <v>9118.16</v>
      </c>
      <c r="L112" s="26">
        <f ca="1">SUMIF(申请个人部分高校生花名册!F:N,B:B,申请个人部分高校生花名册!N:N)</f>
        <v>0</v>
      </c>
      <c r="M112" s="26">
        <f ca="1" t="shared" si="33"/>
        <v>0</v>
      </c>
      <c r="N112" s="26">
        <f ca="1" t="shared" si="34"/>
        <v>9118.16</v>
      </c>
      <c r="O112" s="26" t="s">
        <v>19</v>
      </c>
    </row>
    <row r="113" s="1" customFormat="1" ht="32" customHeight="1" spans="1:15">
      <c r="A113" s="31">
        <f t="shared" si="32"/>
        <v>111</v>
      </c>
      <c r="B113" s="26" t="s">
        <v>312</v>
      </c>
      <c r="C113" s="26">
        <v>1</v>
      </c>
      <c r="D113" s="26">
        <v>0</v>
      </c>
      <c r="E113" s="26" t="s">
        <v>313</v>
      </c>
      <c r="F113" s="26" t="str">
        <f>VLOOKUP(B:B,[4]企业花名册!$C:$H,6,FALSE)</f>
        <v>黄孟春</v>
      </c>
      <c r="G113" s="26">
        <f ca="1">SUMIF(申请单位部分员工花名册!E:I,B:B,申请单位部分员工花名册!I:I)</f>
        <v>1599.68</v>
      </c>
      <c r="H113" s="26">
        <f ca="1">SUMIF(申请单位部分员工花名册!E:J,B:B,申请单位部分员工花名册!J:J)</f>
        <v>679.86</v>
      </c>
      <c r="I113" s="26"/>
      <c r="J113" s="26">
        <f ca="1" t="shared" si="35"/>
        <v>2279.54</v>
      </c>
      <c r="K113" s="26">
        <f ca="1" t="shared" si="36"/>
        <v>2279.54</v>
      </c>
      <c r="L113" s="26">
        <f ca="1">SUMIF(申请个人部分高校生花名册!F:N,B:B,申请个人部分高校生花名册!N:N)</f>
        <v>0</v>
      </c>
      <c r="M113" s="26">
        <f ca="1" t="shared" si="33"/>
        <v>0</v>
      </c>
      <c r="N113" s="26">
        <f ca="1" t="shared" si="34"/>
        <v>2279.54</v>
      </c>
      <c r="O113" s="26" t="s">
        <v>19</v>
      </c>
    </row>
    <row r="114" s="1" customFormat="1" ht="32" customHeight="1" spans="1:15">
      <c r="A114" s="31">
        <f t="shared" ref="A114:A123" si="37">ROW()-2</f>
        <v>112</v>
      </c>
      <c r="B114" s="26" t="s">
        <v>314</v>
      </c>
      <c r="C114" s="26">
        <v>2</v>
      </c>
      <c r="D114" s="26">
        <v>0</v>
      </c>
      <c r="E114" s="26" t="s">
        <v>315</v>
      </c>
      <c r="F114" s="26" t="s">
        <v>316</v>
      </c>
      <c r="G114" s="26">
        <f ca="1">SUMIF(申请单位部分员工花名册!E:I,B:B,申请单位部分员工花名册!I:I)</f>
        <v>3199.36</v>
      </c>
      <c r="H114" s="26">
        <f ca="1">SUMIF(申请单位部分员工花名册!E:J,B:B,申请单位部分员工花名册!J:J)</f>
        <v>1359.72</v>
      </c>
      <c r="I114" s="26"/>
      <c r="J114" s="26">
        <f ca="1" t="shared" si="35"/>
        <v>4559.08</v>
      </c>
      <c r="K114" s="26">
        <f ca="1" t="shared" si="36"/>
        <v>4559.08</v>
      </c>
      <c r="L114" s="26">
        <f ca="1">SUMIF(申请个人部分高校生花名册!F:N,B:B,申请个人部分高校生花名册!N:N)</f>
        <v>0</v>
      </c>
      <c r="M114" s="26">
        <f ca="1" t="shared" si="33"/>
        <v>0</v>
      </c>
      <c r="N114" s="26">
        <f ca="1" t="shared" si="34"/>
        <v>4559.08</v>
      </c>
      <c r="O114" s="26" t="s">
        <v>19</v>
      </c>
    </row>
    <row r="115" s="29" customFormat="1" ht="32" customHeight="1" spans="1:15">
      <c r="A115" s="31">
        <f t="shared" si="37"/>
        <v>113</v>
      </c>
      <c r="B115" s="32" t="s">
        <v>317</v>
      </c>
      <c r="C115" s="32">
        <v>90</v>
      </c>
      <c r="D115" s="32">
        <v>1</v>
      </c>
      <c r="E115" s="26" t="s">
        <v>318</v>
      </c>
      <c r="F115" s="32" t="s">
        <v>319</v>
      </c>
      <c r="G115" s="26">
        <f ca="1">SUMIF(申请单位部分员工花名册!E:I,B:B,申请单位部分员工花名册!I:I)</f>
        <v>136772.64</v>
      </c>
      <c r="H115" s="26">
        <f ca="1">SUMIF(申请单位部分员工花名册!E:J,B:B,申请单位部分员工花名册!J:J)</f>
        <v>58128.03</v>
      </c>
      <c r="I115" s="26"/>
      <c r="J115" s="26">
        <f ca="1" t="shared" si="35"/>
        <v>194900.67</v>
      </c>
      <c r="K115" s="26">
        <f ca="1" t="shared" si="36"/>
        <v>194900.67</v>
      </c>
      <c r="L115" s="26">
        <f ca="1">SUMIF(申请个人部分高校生花名册!F:N,B:B,申请个人部分高校生花名册!N:N)</f>
        <v>999.8</v>
      </c>
      <c r="M115" s="26">
        <f ca="1" t="shared" si="33"/>
        <v>999.8</v>
      </c>
      <c r="N115" s="26">
        <f ca="1" t="shared" si="34"/>
        <v>195900.47</v>
      </c>
      <c r="O115" s="26" t="s">
        <v>19</v>
      </c>
    </row>
    <row r="116" s="1" customFormat="1" ht="32" customHeight="1" spans="1:15">
      <c r="A116" s="31">
        <f t="shared" si="37"/>
        <v>114</v>
      </c>
      <c r="B116" s="26" t="s">
        <v>320</v>
      </c>
      <c r="C116" s="26">
        <v>2</v>
      </c>
      <c r="D116" s="26">
        <v>0</v>
      </c>
      <c r="E116" s="26" t="s">
        <v>321</v>
      </c>
      <c r="F116" s="26" t="s">
        <v>322</v>
      </c>
      <c r="G116" s="26">
        <f ca="1">SUMIF(申请单位部分员工花名册!E:I,B:B,申请单位部分员工花名册!I:I)</f>
        <v>3199.36</v>
      </c>
      <c r="H116" s="26">
        <f ca="1">SUMIF(申请单位部分员工花名册!E:J,B:B,申请单位部分员工花名册!J:J)</f>
        <v>1359.72</v>
      </c>
      <c r="I116" s="26"/>
      <c r="J116" s="26">
        <f ca="1" t="shared" si="35"/>
        <v>4559.08</v>
      </c>
      <c r="K116" s="26">
        <f ca="1" t="shared" si="36"/>
        <v>4559.08</v>
      </c>
      <c r="L116" s="26">
        <f ca="1">SUMIF(申请个人部分高校生花名册!F:N,B:B,申请个人部分高校生花名册!N:N)</f>
        <v>0</v>
      </c>
      <c r="M116" s="26">
        <f ca="1" t="shared" si="33"/>
        <v>0</v>
      </c>
      <c r="N116" s="26">
        <f ca="1" t="shared" si="34"/>
        <v>4559.08</v>
      </c>
      <c r="O116" s="26" t="s">
        <v>19</v>
      </c>
    </row>
    <row r="117" s="1" customFormat="1" ht="32" customHeight="1" spans="1:15">
      <c r="A117" s="31">
        <f t="shared" si="37"/>
        <v>115</v>
      </c>
      <c r="B117" s="26" t="s">
        <v>323</v>
      </c>
      <c r="C117" s="26">
        <v>1</v>
      </c>
      <c r="D117" s="26">
        <v>0</v>
      </c>
      <c r="E117" s="26" t="s">
        <v>324</v>
      </c>
      <c r="F117" s="26" t="s">
        <v>325</v>
      </c>
      <c r="G117" s="26">
        <f ca="1">SUMIF(申请单位部分员工花名册!E:I,B:B,申请单位部分员工花名册!I:I)</f>
        <v>2440</v>
      </c>
      <c r="H117" s="26">
        <f ca="1">SUMIF(申请单位部分员工花名册!E:J,B:B,申请单位部分员工花名册!J:J)</f>
        <v>1037</v>
      </c>
      <c r="I117" s="26"/>
      <c r="J117" s="26">
        <f ca="1" t="shared" si="35"/>
        <v>3477</v>
      </c>
      <c r="K117" s="26">
        <f ca="1" t="shared" si="36"/>
        <v>3477</v>
      </c>
      <c r="L117" s="26">
        <f ca="1">SUMIF(申请个人部分高校生花名册!F:N,B:B,申请个人部分高校生花名册!N:N)</f>
        <v>0</v>
      </c>
      <c r="M117" s="26">
        <f ca="1" t="shared" si="33"/>
        <v>0</v>
      </c>
      <c r="N117" s="26">
        <f ca="1" t="shared" si="34"/>
        <v>3477</v>
      </c>
      <c r="O117" s="26" t="s">
        <v>19</v>
      </c>
    </row>
    <row r="118" s="1" customFormat="1" ht="32" customHeight="1" spans="1:15">
      <c r="A118" s="31">
        <f t="shared" si="37"/>
        <v>116</v>
      </c>
      <c r="B118" s="26" t="s">
        <v>326</v>
      </c>
      <c r="C118" s="26">
        <v>1</v>
      </c>
      <c r="D118" s="26">
        <v>0</v>
      </c>
      <c r="E118" s="26" t="s">
        <v>327</v>
      </c>
      <c r="F118" s="26" t="e">
        <f ca="1">VLOOKUP(B:B,[2]企业花名册!$C:$G,6,FALSE)</f>
        <v>#N/A</v>
      </c>
      <c r="G118" s="26">
        <f ca="1">SUMIF(申请单位部分员工花名册!E:I,B:B,申请单位部分员工花名册!I:I)</f>
        <v>1599.68</v>
      </c>
      <c r="H118" s="26">
        <f ca="1">SUMIF(申请单位部分员工花名册!E:J,B:B,申请单位部分员工花名册!J:J)</f>
        <v>679.86</v>
      </c>
      <c r="I118" s="26"/>
      <c r="J118" s="26">
        <f ca="1" t="shared" si="35"/>
        <v>2279.54</v>
      </c>
      <c r="K118" s="26">
        <f ca="1" t="shared" si="36"/>
        <v>2279.54</v>
      </c>
      <c r="L118" s="26">
        <f ca="1">SUMIF(申请个人部分高校生花名册!F:N,B:B,申请个人部分高校生花名册!N:N)</f>
        <v>0</v>
      </c>
      <c r="M118" s="26">
        <f ca="1" t="shared" si="33"/>
        <v>0</v>
      </c>
      <c r="N118" s="26">
        <f ca="1" t="shared" si="34"/>
        <v>2279.54</v>
      </c>
      <c r="O118" s="26" t="s">
        <v>19</v>
      </c>
    </row>
    <row r="119" s="1" customFormat="1" ht="32" customHeight="1" spans="1:15">
      <c r="A119" s="31">
        <f t="shared" si="37"/>
        <v>117</v>
      </c>
      <c r="B119" s="31" t="s">
        <v>328</v>
      </c>
      <c r="C119" s="26">
        <v>13</v>
      </c>
      <c r="D119" s="26">
        <v>2</v>
      </c>
      <c r="E119" s="26" t="s">
        <v>329</v>
      </c>
      <c r="F119" s="26" t="s">
        <v>330</v>
      </c>
      <c r="G119" s="26">
        <f ca="1">SUMIF(申请单位部分员工花名册!E:I,B:B,申请单位部分员工花名册!I:I)</f>
        <v>19996</v>
      </c>
      <c r="H119" s="26">
        <f ca="1">SUMIF(申请单位部分员工花名册!E:J,B:B,申请单位部分员工花名册!J:J)</f>
        <v>8498.25</v>
      </c>
      <c r="I119" s="26"/>
      <c r="J119" s="26">
        <f ca="1" t="shared" si="35"/>
        <v>28494.25</v>
      </c>
      <c r="K119" s="26">
        <f ca="1" t="shared" si="36"/>
        <v>28494.25</v>
      </c>
      <c r="L119" s="26">
        <f ca="1">SUMIF(申请个人部分高校生花名册!F:N,B:B,申请个人部分高校生花名册!N:N)</f>
        <v>1999.6</v>
      </c>
      <c r="M119" s="26">
        <f ca="1" t="shared" si="33"/>
        <v>1999.6</v>
      </c>
      <c r="N119" s="26">
        <f ca="1" t="shared" si="34"/>
        <v>30493.85</v>
      </c>
      <c r="O119" s="26" t="s">
        <v>19</v>
      </c>
    </row>
    <row r="120" s="1" customFormat="1" ht="32" customHeight="1" spans="1:15">
      <c r="A120" s="31">
        <f t="shared" si="37"/>
        <v>118</v>
      </c>
      <c r="B120" s="31" t="s">
        <v>331</v>
      </c>
      <c r="C120" s="26">
        <v>12</v>
      </c>
      <c r="D120" s="26">
        <v>0</v>
      </c>
      <c r="E120" s="26" t="s">
        <v>332</v>
      </c>
      <c r="F120" s="26" t="s">
        <v>330</v>
      </c>
      <c r="G120" s="26">
        <f ca="1">SUMIF(申请单位部分员工花名册!E:I,B:B,申请单位部分员工花名册!I:I)</f>
        <v>17596.48</v>
      </c>
      <c r="H120" s="26">
        <f ca="1">SUMIF(申请单位部分员工花名册!E:J,B:B,申请单位部分员工花名册!J:J)</f>
        <v>7478.46</v>
      </c>
      <c r="I120" s="26"/>
      <c r="J120" s="26">
        <f ca="1" t="shared" si="35"/>
        <v>25074.94</v>
      </c>
      <c r="K120" s="26">
        <f ca="1" t="shared" si="36"/>
        <v>25074.94</v>
      </c>
      <c r="L120" s="26">
        <f ca="1">SUMIF(申请个人部分高校生花名册!F:N,B:B,申请个人部分高校生花名册!N:N)</f>
        <v>0</v>
      </c>
      <c r="M120" s="26">
        <f ca="1" t="shared" si="33"/>
        <v>0</v>
      </c>
      <c r="N120" s="26">
        <f ca="1" t="shared" si="34"/>
        <v>25074.94</v>
      </c>
      <c r="O120" s="26" t="s">
        <v>19</v>
      </c>
    </row>
    <row r="121" s="1" customFormat="1" ht="32" customHeight="1" spans="1:15">
      <c r="A121" s="31">
        <f t="shared" si="37"/>
        <v>119</v>
      </c>
      <c r="B121" s="31" t="s">
        <v>333</v>
      </c>
      <c r="C121" s="26">
        <v>6</v>
      </c>
      <c r="D121" s="26">
        <v>2</v>
      </c>
      <c r="E121" s="26" t="s">
        <v>334</v>
      </c>
      <c r="F121" s="26" t="str">
        <f>VLOOKUP(B:B,[4]企业花名册!$C:$H,6,FALSE)</f>
        <v>王雅馨</v>
      </c>
      <c r="G121" s="26">
        <f ca="1">SUMIF(申请单位部分员工花名册!E:I,B:B,申请单位部分员工花名册!I:I)</f>
        <v>9598.08</v>
      </c>
      <c r="H121" s="26">
        <f ca="1">SUMIF(申请单位部分员工花名册!E:J,B:B,申请单位部分员工花名册!J:J)</f>
        <v>4079.16</v>
      </c>
      <c r="I121" s="26"/>
      <c r="J121" s="26">
        <f ca="1" t="shared" si="35"/>
        <v>13677.24</v>
      </c>
      <c r="K121" s="26">
        <f ca="1" t="shared" si="36"/>
        <v>13677.24</v>
      </c>
      <c r="L121" s="26">
        <f ca="1">SUMIF(申请个人部分高校生花名册!F:N,B:B,申请个人部分高校生花名册!N:N)</f>
        <v>1999.6</v>
      </c>
      <c r="M121" s="26">
        <f ca="1" t="shared" si="33"/>
        <v>1999.6</v>
      </c>
      <c r="N121" s="26">
        <f ca="1" t="shared" si="34"/>
        <v>15676.84</v>
      </c>
      <c r="O121" s="26" t="s">
        <v>19</v>
      </c>
    </row>
    <row r="122" s="1" customFormat="1" ht="32" customHeight="1" spans="1:15">
      <c r="A122" s="31">
        <f t="shared" si="37"/>
        <v>120</v>
      </c>
      <c r="B122" s="31" t="s">
        <v>335</v>
      </c>
      <c r="C122" s="26">
        <v>5</v>
      </c>
      <c r="D122" s="26">
        <v>0</v>
      </c>
      <c r="E122" s="26" t="s">
        <v>336</v>
      </c>
      <c r="F122" s="26" t="s">
        <v>337</v>
      </c>
      <c r="G122" s="26">
        <f ca="1">SUMIF(申请单位部分员工花名册!E:I,B:B,申请单位部分员工花名册!I:I)</f>
        <v>8958.72</v>
      </c>
      <c r="H122" s="26">
        <f ca="1">SUMIF(申请单位部分员工花名册!E:J,B:B,申请单位部分员工花名册!J:J)</f>
        <v>3399.3</v>
      </c>
      <c r="I122" s="26"/>
      <c r="J122" s="26">
        <f ca="1" t="shared" si="35"/>
        <v>12358.02</v>
      </c>
      <c r="K122" s="26">
        <f ca="1" t="shared" si="36"/>
        <v>12358.02</v>
      </c>
      <c r="L122" s="26">
        <f ca="1">SUMIF(申请个人部分高校生花名册!F:N,B:B,申请个人部分高校生花名册!N:N)</f>
        <v>0</v>
      </c>
      <c r="M122" s="26">
        <f ca="1" t="shared" si="33"/>
        <v>0</v>
      </c>
      <c r="N122" s="26">
        <f ca="1" t="shared" si="34"/>
        <v>12358.02</v>
      </c>
      <c r="O122" s="26" t="s">
        <v>19</v>
      </c>
    </row>
    <row r="123" s="1" customFormat="1" ht="32" customHeight="1" spans="1:15">
      <c r="A123" s="31">
        <f t="shared" si="37"/>
        <v>121</v>
      </c>
      <c r="B123" s="31" t="s">
        <v>338</v>
      </c>
      <c r="C123" s="26">
        <v>23</v>
      </c>
      <c r="D123" s="26">
        <v>9</v>
      </c>
      <c r="E123" s="26" t="s">
        <v>339</v>
      </c>
      <c r="F123" s="26" t="s">
        <v>340</v>
      </c>
      <c r="G123" s="26">
        <f ca="1">SUMIF(申请单位部分员工花名册!E:I,B:B,申请单位部分员工花名册!I:I)</f>
        <v>36792.64</v>
      </c>
      <c r="H123" s="26">
        <f ca="1">SUMIF(申请单位部分员工花名册!E:J,B:B,申请单位部分员工花名册!J:J)</f>
        <v>15636.78</v>
      </c>
      <c r="I123" s="26"/>
      <c r="J123" s="26">
        <f ca="1" t="shared" si="35"/>
        <v>52429.42</v>
      </c>
      <c r="K123" s="26">
        <f ca="1" t="shared" si="36"/>
        <v>52429.42</v>
      </c>
      <c r="L123" s="26">
        <f ca="1">SUMIF(申请个人部分高校生花名册!F:N,B:B,申请个人部分高校生花名册!N:N)</f>
        <v>8998.2</v>
      </c>
      <c r="M123" s="26">
        <f ca="1" t="shared" si="33"/>
        <v>8998.2</v>
      </c>
      <c r="N123" s="26">
        <f ca="1" t="shared" si="34"/>
        <v>61427.62</v>
      </c>
      <c r="O123" s="26" t="s">
        <v>19</v>
      </c>
    </row>
    <row r="124" s="1" customFormat="1" ht="32" customHeight="1" spans="1:15">
      <c r="A124" s="31">
        <f t="shared" ref="A124:A133" si="38">ROW()-2</f>
        <v>122</v>
      </c>
      <c r="B124" s="31" t="s">
        <v>341</v>
      </c>
      <c r="C124" s="26">
        <v>2</v>
      </c>
      <c r="D124" s="26">
        <v>0</v>
      </c>
      <c r="E124" s="26" t="s">
        <v>342</v>
      </c>
      <c r="F124" s="26" t="s">
        <v>309</v>
      </c>
      <c r="G124" s="26">
        <f ca="1">SUMIF(申请单位部分员工花名册!E:I,B:B,申请单位部分员工花名册!I:I)</f>
        <v>3199.68</v>
      </c>
      <c r="H124" s="26">
        <f ca="1">SUMIF(申请单位部分员工花名册!E:J,B:B,申请单位部分员工花名册!J:J)</f>
        <v>1359.86</v>
      </c>
      <c r="I124" s="26"/>
      <c r="J124" s="26">
        <f ca="1" t="shared" si="35"/>
        <v>4559.54</v>
      </c>
      <c r="K124" s="26">
        <f ca="1" t="shared" si="36"/>
        <v>4559.54</v>
      </c>
      <c r="L124" s="26">
        <f ca="1">SUMIF(申请个人部分高校生花名册!F:N,B:B,申请个人部分高校生花名册!N:N)</f>
        <v>0</v>
      </c>
      <c r="M124" s="26">
        <f ca="1" t="shared" si="33"/>
        <v>0</v>
      </c>
      <c r="N124" s="26">
        <f ca="1" t="shared" si="34"/>
        <v>4559.54</v>
      </c>
      <c r="O124" s="26" t="s">
        <v>19</v>
      </c>
    </row>
    <row r="125" s="1" customFormat="1" ht="32" customHeight="1" spans="1:15">
      <c r="A125" s="31">
        <f t="shared" si="38"/>
        <v>123</v>
      </c>
      <c r="B125" s="27" t="s">
        <v>343</v>
      </c>
      <c r="C125" s="26">
        <v>5</v>
      </c>
      <c r="D125" s="26">
        <v>0</v>
      </c>
      <c r="E125" s="26" t="s">
        <v>344</v>
      </c>
      <c r="F125" s="26" t="str">
        <f>VLOOKUP(B:B,[4]企业花名册!$C:$H,6,FALSE)</f>
        <v>司玉龙</v>
      </c>
      <c r="G125" s="26">
        <f ca="1">SUMIF(申请单位部分员工花名册!E:I,B:B,申请单位部分员工花名册!I:I)</f>
        <v>5599.2</v>
      </c>
      <c r="H125" s="26">
        <f ca="1">SUMIF(申请单位部分员工花名册!E:J,B:B,申请单位部分员工花名册!J:J)</f>
        <v>2379.65</v>
      </c>
      <c r="I125" s="26">
        <v>0</v>
      </c>
      <c r="J125" s="26">
        <f ca="1" t="shared" si="35"/>
        <v>7978.85</v>
      </c>
      <c r="K125" s="26">
        <f ca="1" t="shared" si="36"/>
        <v>7978.85</v>
      </c>
      <c r="L125" s="26">
        <v>0</v>
      </c>
      <c r="M125" s="26">
        <v>0</v>
      </c>
      <c r="N125" s="26">
        <f ca="1" t="shared" si="34"/>
        <v>7978.85</v>
      </c>
      <c r="O125" s="26" t="s">
        <v>19</v>
      </c>
    </row>
    <row r="126" s="1" customFormat="1" ht="32" customHeight="1" spans="1:15">
      <c r="A126" s="31">
        <f t="shared" si="38"/>
        <v>124</v>
      </c>
      <c r="B126" s="26" t="s">
        <v>345</v>
      </c>
      <c r="C126" s="26">
        <v>1</v>
      </c>
      <c r="D126" s="26">
        <v>0</v>
      </c>
      <c r="E126" s="26" t="s">
        <v>346</v>
      </c>
      <c r="F126" s="26" t="str">
        <f>VLOOKUP(B:B,[4]企业花名册!$C:$H,6,FALSE)</f>
        <v>刘立辉</v>
      </c>
      <c r="G126" s="26">
        <f ca="1">SUMIF(申请单位部分员工花名册!E:I,B:B,申请单位部分员工花名册!I:I)</f>
        <v>1599.68</v>
      </c>
      <c r="H126" s="26">
        <f ca="1">SUMIF(申请单位部分员工花名册!E:J,B:B,申请单位部分员工花名册!J:J)</f>
        <v>679.86</v>
      </c>
      <c r="I126" s="26">
        <v>0</v>
      </c>
      <c r="J126" s="26">
        <f ca="1" t="shared" si="35"/>
        <v>2279.54</v>
      </c>
      <c r="K126" s="26">
        <f ca="1" t="shared" si="36"/>
        <v>2279.54</v>
      </c>
      <c r="L126" s="26">
        <f ca="1">SUMIF(申请个人部分高校生花名册!F:N,B:B,申请个人部分高校生花名册!N:N)</f>
        <v>0</v>
      </c>
      <c r="M126" s="26">
        <f ca="1">L126</f>
        <v>0</v>
      </c>
      <c r="N126" s="26">
        <f ca="1" t="shared" ref="N126:N166" si="39">K126+M126</f>
        <v>2279.54</v>
      </c>
      <c r="O126" s="26" t="s">
        <v>19</v>
      </c>
    </row>
    <row r="127" s="1" customFormat="1" ht="32" customHeight="1" spans="1:15">
      <c r="A127" s="31">
        <f t="shared" si="38"/>
        <v>125</v>
      </c>
      <c r="B127" s="26" t="s">
        <v>347</v>
      </c>
      <c r="C127" s="26">
        <v>4</v>
      </c>
      <c r="D127" s="26">
        <v>0</v>
      </c>
      <c r="E127" s="26" t="s">
        <v>348</v>
      </c>
      <c r="F127" s="26" t="s">
        <v>349</v>
      </c>
      <c r="G127" s="26">
        <f ca="1">SUMIF(申请单位部分员工花名册!E:I,B:B,申请单位部分员工花名册!I:I)</f>
        <v>6398.72</v>
      </c>
      <c r="H127" s="26">
        <f ca="1">SUMIF(申请单位部分员工花名册!E:J,B:B,申请单位部分员工花名册!J:J)</f>
        <v>2719.44</v>
      </c>
      <c r="I127" s="26">
        <v>0</v>
      </c>
      <c r="J127" s="26">
        <f ca="1" t="shared" si="35"/>
        <v>9118.16</v>
      </c>
      <c r="K127" s="26">
        <f ca="1" t="shared" si="36"/>
        <v>9118.16</v>
      </c>
      <c r="L127" s="26">
        <f ca="1">SUMIF(申请个人部分高校生花名册!F:N,B:B,申请个人部分高校生花名册!N:N)</f>
        <v>0</v>
      </c>
      <c r="M127" s="26">
        <f ca="1">L127</f>
        <v>0</v>
      </c>
      <c r="N127" s="26">
        <f ca="1" t="shared" si="39"/>
        <v>9118.16</v>
      </c>
      <c r="O127" s="26" t="s">
        <v>19</v>
      </c>
    </row>
    <row r="128" s="1" customFormat="1" ht="32" customHeight="1" spans="1:15">
      <c r="A128" s="31">
        <f t="shared" si="38"/>
        <v>126</v>
      </c>
      <c r="B128" s="26" t="s">
        <v>350</v>
      </c>
      <c r="C128" s="26">
        <v>2</v>
      </c>
      <c r="D128" s="26">
        <v>1</v>
      </c>
      <c r="E128" s="26" t="s">
        <v>351</v>
      </c>
      <c r="F128" s="26" t="s">
        <v>352</v>
      </c>
      <c r="G128" s="26">
        <f ca="1">SUMIF(申请单位部分员工花名册!E:I,B:B,申请单位部分员工花名册!I:I)</f>
        <v>3199.36</v>
      </c>
      <c r="H128" s="26">
        <f ca="1">SUMIF(申请单位部分员工花名册!E:J,B:B,申请单位部分员工花名册!J:J)</f>
        <v>1359.72</v>
      </c>
      <c r="I128" s="26">
        <v>0</v>
      </c>
      <c r="J128" s="26">
        <f ca="1" t="shared" ref="J128:J166" si="40">G128+H128</f>
        <v>4559.08</v>
      </c>
      <c r="K128" s="26">
        <f ca="1" t="shared" ref="K128:K166" si="41">J128</f>
        <v>4559.08</v>
      </c>
      <c r="L128" s="26">
        <f ca="1">SUMIF(申请个人部分高校生花名册!F:N,B:B,申请个人部分高校生花名册!N:N)</f>
        <v>999.8</v>
      </c>
      <c r="M128" s="26">
        <f ca="1" t="shared" ref="M128:M166" si="42">L128</f>
        <v>999.8</v>
      </c>
      <c r="N128" s="26">
        <f ca="1" t="shared" si="39"/>
        <v>5558.88</v>
      </c>
      <c r="O128" s="26" t="s">
        <v>19</v>
      </c>
    </row>
    <row r="129" s="1" customFormat="1" ht="32" customHeight="1" spans="1:15">
      <c r="A129" s="31">
        <f t="shared" si="38"/>
        <v>127</v>
      </c>
      <c r="B129" s="31" t="s">
        <v>353</v>
      </c>
      <c r="C129" s="26">
        <v>10</v>
      </c>
      <c r="D129" s="26">
        <v>0</v>
      </c>
      <c r="E129" s="26" t="s">
        <v>354</v>
      </c>
      <c r="F129" s="26" t="str">
        <f>VLOOKUP(B:B,[4]企业花名册!$C:$H,6,FALSE)</f>
        <v>高建军</v>
      </c>
      <c r="G129" s="26">
        <f ca="1">SUMIF(申请单位部分员工花名册!E:I,B:B,申请单位部分员工花名册!I:I)</f>
        <v>14397.12</v>
      </c>
      <c r="H129" s="26">
        <f ca="1">SUMIF(申请单位部分员工花名册!E:J,B:B,申请单位部分员工花名册!J:J)</f>
        <v>6118.74</v>
      </c>
      <c r="I129" s="26">
        <v>0</v>
      </c>
      <c r="J129" s="26">
        <f ca="1" t="shared" si="40"/>
        <v>20515.86</v>
      </c>
      <c r="K129" s="26">
        <f ca="1" t="shared" si="41"/>
        <v>20515.86</v>
      </c>
      <c r="L129" s="26">
        <f ca="1">SUMIF(申请个人部分高校生花名册!F:N,B:B,申请个人部分高校生花名册!N:N)</f>
        <v>0</v>
      </c>
      <c r="M129" s="26">
        <f ca="1" t="shared" si="42"/>
        <v>0</v>
      </c>
      <c r="N129" s="26">
        <f ca="1" t="shared" si="39"/>
        <v>20515.86</v>
      </c>
      <c r="O129" s="26" t="s">
        <v>19</v>
      </c>
    </row>
    <row r="130" s="1" customFormat="1" ht="32" customHeight="1" spans="1:15">
      <c r="A130" s="31">
        <f t="shared" si="38"/>
        <v>128</v>
      </c>
      <c r="B130" s="31" t="s">
        <v>355</v>
      </c>
      <c r="C130" s="26">
        <v>3</v>
      </c>
      <c r="D130" s="26">
        <v>0</v>
      </c>
      <c r="E130" s="26" t="s">
        <v>356</v>
      </c>
      <c r="F130" s="26" t="s">
        <v>357</v>
      </c>
      <c r="G130" s="26">
        <f ca="1">SUMIF(申请单位部分员工花名册!E:I,B:B,申请单位部分员工花名册!I:I)</f>
        <v>4799.04</v>
      </c>
      <c r="H130" s="26">
        <f ca="1">SUMIF(申请单位部分员工花名册!E:J,B:B,申请单位部分员工花名册!J:J)</f>
        <v>2039.58</v>
      </c>
      <c r="I130" s="26">
        <v>0</v>
      </c>
      <c r="J130" s="26">
        <f ca="1" t="shared" si="40"/>
        <v>6838.62</v>
      </c>
      <c r="K130" s="26">
        <f ca="1" t="shared" si="41"/>
        <v>6838.62</v>
      </c>
      <c r="L130" s="26">
        <f ca="1">SUMIF(申请个人部分高校生花名册!F:N,B:B,申请个人部分高校生花名册!N:N)</f>
        <v>0</v>
      </c>
      <c r="M130" s="26">
        <f ca="1" t="shared" si="42"/>
        <v>0</v>
      </c>
      <c r="N130" s="26">
        <f ca="1" t="shared" si="39"/>
        <v>6838.62</v>
      </c>
      <c r="O130" s="26" t="s">
        <v>19</v>
      </c>
    </row>
    <row r="131" s="1" customFormat="1" ht="32" customHeight="1" spans="1:15">
      <c r="A131" s="31">
        <f t="shared" si="38"/>
        <v>129</v>
      </c>
      <c r="B131" s="31" t="s">
        <v>358</v>
      </c>
      <c r="C131" s="26">
        <v>4</v>
      </c>
      <c r="D131" s="26">
        <v>0</v>
      </c>
      <c r="E131" s="26" t="s">
        <v>359</v>
      </c>
      <c r="F131" s="26" t="s">
        <v>360</v>
      </c>
      <c r="G131" s="26">
        <f ca="1">SUMIF(申请单位部分员工花名册!E:I,B:B,申请单位部分员工花名册!I:I)</f>
        <v>6398.72</v>
      </c>
      <c r="H131" s="26">
        <f ca="1">SUMIF(申请单位部分员工花名册!E:J,B:B,申请单位部分员工花名册!J:J)</f>
        <v>2719.44</v>
      </c>
      <c r="I131" s="26">
        <v>0</v>
      </c>
      <c r="J131" s="26">
        <f ca="1" t="shared" si="40"/>
        <v>9118.16</v>
      </c>
      <c r="K131" s="26">
        <f ca="1" t="shared" si="41"/>
        <v>9118.16</v>
      </c>
      <c r="L131" s="26">
        <f ca="1">SUMIF(申请个人部分高校生花名册!F:N,B:B,申请个人部分高校生花名册!N:N)</f>
        <v>0</v>
      </c>
      <c r="M131" s="26">
        <f ca="1" t="shared" si="42"/>
        <v>0</v>
      </c>
      <c r="N131" s="26">
        <f ca="1" t="shared" si="39"/>
        <v>9118.16</v>
      </c>
      <c r="O131" s="26" t="s">
        <v>19</v>
      </c>
    </row>
    <row r="132" s="1" customFormat="1" ht="32" customHeight="1" spans="1:15">
      <c r="A132" s="31">
        <f t="shared" si="38"/>
        <v>130</v>
      </c>
      <c r="B132" s="31" t="s">
        <v>361</v>
      </c>
      <c r="C132" s="26">
        <v>7</v>
      </c>
      <c r="D132" s="26">
        <v>0</v>
      </c>
      <c r="E132" s="26" t="s">
        <v>362</v>
      </c>
      <c r="F132" s="26" t="s">
        <v>363</v>
      </c>
      <c r="G132" s="26">
        <f ca="1">SUMIF(申请单位部分员工花名册!E:I,B:B,申请单位部分员工花名册!I:I)</f>
        <v>11197.76</v>
      </c>
      <c r="H132" s="26">
        <f ca="1">SUMIF(申请单位部分员工花名册!E:J,B:B,申请单位部分员工花名册!J:J)</f>
        <v>4759.02</v>
      </c>
      <c r="I132" s="26">
        <v>0</v>
      </c>
      <c r="J132" s="26">
        <f ca="1" t="shared" si="40"/>
        <v>15956.78</v>
      </c>
      <c r="K132" s="26">
        <f ca="1" t="shared" si="41"/>
        <v>15956.78</v>
      </c>
      <c r="L132" s="26">
        <f ca="1">SUMIF(申请个人部分高校生花名册!F:N,B:B,申请个人部分高校生花名册!N:N)</f>
        <v>0</v>
      </c>
      <c r="M132" s="26">
        <f ca="1" t="shared" si="42"/>
        <v>0</v>
      </c>
      <c r="N132" s="26">
        <f ca="1" t="shared" si="39"/>
        <v>15956.78</v>
      </c>
      <c r="O132" s="26" t="s">
        <v>19</v>
      </c>
    </row>
    <row r="133" s="1" customFormat="1" ht="32" customHeight="1" spans="1:15">
      <c r="A133" s="31">
        <f t="shared" si="38"/>
        <v>131</v>
      </c>
      <c r="B133" s="26" t="s">
        <v>364</v>
      </c>
      <c r="C133" s="26">
        <v>1</v>
      </c>
      <c r="D133" s="26">
        <v>0</v>
      </c>
      <c r="E133" s="26" t="s">
        <v>365</v>
      </c>
      <c r="F133" s="26" t="s">
        <v>366</v>
      </c>
      <c r="G133" s="26">
        <f ca="1">SUMIF(申请单位部分员工花名册!E:I,B:B,申请单位部分员工花名册!I:I)</f>
        <v>1599.68</v>
      </c>
      <c r="H133" s="26">
        <f ca="1">SUMIF(申请单位部分员工花名册!E:J,B:B,申请单位部分员工花名册!J:J)</f>
        <v>679.86</v>
      </c>
      <c r="I133" s="26">
        <v>0</v>
      </c>
      <c r="J133" s="26">
        <f ca="1" t="shared" si="40"/>
        <v>2279.54</v>
      </c>
      <c r="K133" s="26">
        <f ca="1" t="shared" si="41"/>
        <v>2279.54</v>
      </c>
      <c r="L133" s="26">
        <f ca="1">SUMIF(申请个人部分高校生花名册!F:N,B:B,申请个人部分高校生花名册!N:N)</f>
        <v>0</v>
      </c>
      <c r="M133" s="26">
        <f ca="1" t="shared" si="42"/>
        <v>0</v>
      </c>
      <c r="N133" s="26">
        <f ca="1" t="shared" si="39"/>
        <v>2279.54</v>
      </c>
      <c r="O133" s="26" t="s">
        <v>19</v>
      </c>
    </row>
    <row r="134" s="1" customFormat="1" ht="32" customHeight="1" spans="1:15">
      <c r="A134" s="31">
        <f t="shared" ref="A134:A143" si="43">ROW()-2</f>
        <v>132</v>
      </c>
      <c r="B134" s="26" t="s">
        <v>367</v>
      </c>
      <c r="C134" s="26">
        <v>2</v>
      </c>
      <c r="D134" s="26">
        <v>0</v>
      </c>
      <c r="E134" s="26" t="s">
        <v>368</v>
      </c>
      <c r="F134" s="26" t="s">
        <v>369</v>
      </c>
      <c r="G134" s="26">
        <f ca="1">SUMIF(申请单位部分员工花名册!E:I,B:B,申请单位部分员工花名册!I:I)</f>
        <v>2399.52</v>
      </c>
      <c r="H134" s="26">
        <f ca="1">SUMIF(申请单位部分员工花名册!E:J,B:B,申请单位部分员工花名册!J:J)</f>
        <v>1019.79</v>
      </c>
      <c r="I134" s="26">
        <v>0</v>
      </c>
      <c r="J134" s="26">
        <f ca="1" t="shared" si="40"/>
        <v>3419.31</v>
      </c>
      <c r="K134" s="26">
        <f ca="1" t="shared" si="41"/>
        <v>3419.31</v>
      </c>
      <c r="L134" s="26">
        <f ca="1">SUMIF(申请个人部分高校生花名册!F:N,B:B,申请个人部分高校生花名册!N:N)</f>
        <v>0</v>
      </c>
      <c r="M134" s="26">
        <f ca="1" t="shared" si="42"/>
        <v>0</v>
      </c>
      <c r="N134" s="26">
        <f ca="1" t="shared" si="39"/>
        <v>3419.31</v>
      </c>
      <c r="O134" s="26" t="s">
        <v>19</v>
      </c>
    </row>
    <row r="135" s="1" customFormat="1" ht="32" customHeight="1" spans="1:15">
      <c r="A135" s="31">
        <f t="shared" si="43"/>
        <v>133</v>
      </c>
      <c r="B135" s="26" t="s">
        <v>370</v>
      </c>
      <c r="C135" s="26">
        <v>1</v>
      </c>
      <c r="D135" s="26">
        <v>0</v>
      </c>
      <c r="E135" s="26" t="s">
        <v>371</v>
      </c>
      <c r="F135" s="26" t="s">
        <v>372</v>
      </c>
      <c r="G135" s="26">
        <f ca="1">SUMIF(申请单位部分员工花名册!E:I,B:B,申请单位部分员工花名册!I:I)</f>
        <v>1599.68</v>
      </c>
      <c r="H135" s="26">
        <f ca="1">SUMIF(申请单位部分员工花名册!E:J,B:B,申请单位部分员工花名册!J:J)</f>
        <v>679.86</v>
      </c>
      <c r="I135" s="26">
        <v>0</v>
      </c>
      <c r="J135" s="26">
        <f ca="1" t="shared" si="40"/>
        <v>2279.54</v>
      </c>
      <c r="K135" s="26">
        <f ca="1" t="shared" si="41"/>
        <v>2279.54</v>
      </c>
      <c r="L135" s="26">
        <f ca="1">SUMIF(申请个人部分高校生花名册!F:N,B:B,申请个人部分高校生花名册!N:N)</f>
        <v>0</v>
      </c>
      <c r="M135" s="26">
        <f ca="1" t="shared" si="42"/>
        <v>0</v>
      </c>
      <c r="N135" s="26">
        <f ca="1" t="shared" si="39"/>
        <v>2279.54</v>
      </c>
      <c r="O135" s="26" t="s">
        <v>19</v>
      </c>
    </row>
    <row r="136" s="1" customFormat="1" ht="32" customHeight="1" spans="1:15">
      <c r="A136" s="31">
        <f t="shared" si="43"/>
        <v>134</v>
      </c>
      <c r="B136" s="26" t="s">
        <v>373</v>
      </c>
      <c r="C136" s="26">
        <v>5</v>
      </c>
      <c r="D136" s="26">
        <v>4</v>
      </c>
      <c r="E136" s="26" t="s">
        <v>374</v>
      </c>
      <c r="F136" s="26" t="s">
        <v>375</v>
      </c>
      <c r="G136" s="26">
        <f ca="1">SUMIF(申请单位部分员工花名册!E:I,B:B,申请单位部分员工花名册!I:I)</f>
        <v>11562.24</v>
      </c>
      <c r="H136" s="26">
        <f ca="1">SUMIF(申请单位部分员工花名册!E:J,B:B,申请单位部分员工花名册!J:J)</f>
        <v>4913.96</v>
      </c>
      <c r="I136" s="26">
        <v>0</v>
      </c>
      <c r="J136" s="26">
        <f ca="1" t="shared" si="40"/>
        <v>16476.2</v>
      </c>
      <c r="K136" s="26">
        <f ca="1" t="shared" si="41"/>
        <v>16476.2</v>
      </c>
      <c r="L136" s="26">
        <f ca="1">SUMIF(申请个人部分高校生花名册!F:N,B:B,申请个人部分高校生花名册!N:N)</f>
        <v>6126.4</v>
      </c>
      <c r="M136" s="26">
        <f ca="1" t="shared" si="42"/>
        <v>6126.4</v>
      </c>
      <c r="N136" s="26">
        <f ca="1" t="shared" si="39"/>
        <v>22602.6</v>
      </c>
      <c r="O136" s="26" t="s">
        <v>19</v>
      </c>
    </row>
    <row r="137" s="1" customFormat="1" ht="32" customHeight="1" spans="1:15">
      <c r="A137" s="31">
        <f t="shared" si="43"/>
        <v>135</v>
      </c>
      <c r="B137" s="26" t="s">
        <v>376</v>
      </c>
      <c r="C137" s="26">
        <v>1</v>
      </c>
      <c r="D137" s="26">
        <v>1</v>
      </c>
      <c r="E137" s="26" t="s">
        <v>377</v>
      </c>
      <c r="F137" s="26" t="s">
        <v>378</v>
      </c>
      <c r="G137" s="26">
        <f ca="1">SUMIF(申请单位部分员工花名册!E:I,B:B,申请单位部分员工花名册!I:I)</f>
        <v>1599.68</v>
      </c>
      <c r="H137" s="26">
        <f ca="1">SUMIF(申请单位部分员工花名册!E:J,B:B,申请单位部分员工花名册!J:J)</f>
        <v>679.86</v>
      </c>
      <c r="I137" s="26">
        <v>0</v>
      </c>
      <c r="J137" s="26">
        <f ca="1" t="shared" si="40"/>
        <v>2279.54</v>
      </c>
      <c r="K137" s="26">
        <f ca="1" t="shared" si="41"/>
        <v>2279.54</v>
      </c>
      <c r="L137" s="26">
        <f ca="1">SUMIF(申请个人部分高校生花名册!F:N,B:B,申请个人部分高校生花名册!N:N)</f>
        <v>999.8</v>
      </c>
      <c r="M137" s="26">
        <f ca="1" t="shared" si="42"/>
        <v>999.8</v>
      </c>
      <c r="N137" s="26">
        <f ca="1" t="shared" si="39"/>
        <v>3279.34</v>
      </c>
      <c r="O137" s="26" t="s">
        <v>19</v>
      </c>
    </row>
    <row r="138" s="1" customFormat="1" ht="32" customHeight="1" spans="1:15">
      <c r="A138" s="31">
        <f t="shared" si="43"/>
        <v>136</v>
      </c>
      <c r="B138" s="26" t="s">
        <v>379</v>
      </c>
      <c r="C138" s="26">
        <v>2</v>
      </c>
      <c r="D138" s="26">
        <v>0</v>
      </c>
      <c r="E138" s="26" t="s">
        <v>380</v>
      </c>
      <c r="F138" s="26" t="s">
        <v>381</v>
      </c>
      <c r="G138" s="26">
        <f ca="1">SUMIF(申请单位部分员工花名册!E:I,B:B,申请单位部分员工花名册!I:I)</f>
        <v>3520</v>
      </c>
      <c r="H138" s="26">
        <f ca="1">SUMIF(申请单位部分员工花名册!E:J,B:B,申请单位部分员工花名册!J:J)</f>
        <v>1496</v>
      </c>
      <c r="I138" s="26">
        <v>0</v>
      </c>
      <c r="J138" s="26">
        <f ca="1" t="shared" si="40"/>
        <v>5016</v>
      </c>
      <c r="K138" s="26">
        <f ca="1" t="shared" si="41"/>
        <v>5016</v>
      </c>
      <c r="L138" s="26">
        <f ca="1">SUMIF(申请个人部分高校生花名册!F:N,B:B,申请个人部分高校生花名册!N:N)</f>
        <v>0</v>
      </c>
      <c r="M138" s="26">
        <f ca="1" t="shared" si="42"/>
        <v>0</v>
      </c>
      <c r="N138" s="26">
        <f ca="1" t="shared" si="39"/>
        <v>5016</v>
      </c>
      <c r="O138" s="26" t="s">
        <v>19</v>
      </c>
    </row>
    <row r="139" s="1" customFormat="1" ht="32" customHeight="1" spans="1:15">
      <c r="A139" s="31">
        <f t="shared" si="43"/>
        <v>137</v>
      </c>
      <c r="B139" s="26" t="s">
        <v>382</v>
      </c>
      <c r="C139" s="26">
        <v>3</v>
      </c>
      <c r="D139" s="26">
        <v>0</v>
      </c>
      <c r="E139" s="26" t="s">
        <v>383</v>
      </c>
      <c r="F139" s="26" t="s">
        <v>384</v>
      </c>
      <c r="G139" s="26">
        <f ca="1">SUMIF(申请单位部分员工花名册!E:I,B:B,申请单位部分员工花名册!I:I)</f>
        <v>4799.04</v>
      </c>
      <c r="H139" s="26">
        <f ca="1">SUMIF(申请单位部分员工花名册!E:J,B:B,申请单位部分员工花名册!J:J)</f>
        <v>2039.58</v>
      </c>
      <c r="I139" s="26">
        <v>0</v>
      </c>
      <c r="J139" s="26">
        <f ca="1" t="shared" si="40"/>
        <v>6838.62</v>
      </c>
      <c r="K139" s="26">
        <f ca="1" t="shared" si="41"/>
        <v>6838.62</v>
      </c>
      <c r="L139" s="26">
        <f ca="1">SUMIF(申请个人部分高校生花名册!F:N,B:B,申请个人部分高校生花名册!N:N)</f>
        <v>0</v>
      </c>
      <c r="M139" s="26">
        <f ca="1" t="shared" si="42"/>
        <v>0</v>
      </c>
      <c r="N139" s="26">
        <f ca="1" t="shared" si="39"/>
        <v>6838.62</v>
      </c>
      <c r="O139" s="26" t="s">
        <v>19</v>
      </c>
    </row>
    <row r="140" s="1" customFormat="1" ht="32" customHeight="1" spans="1:15">
      <c r="A140" s="31">
        <f t="shared" si="43"/>
        <v>138</v>
      </c>
      <c r="B140" s="26" t="s">
        <v>385</v>
      </c>
      <c r="C140" s="26">
        <v>2</v>
      </c>
      <c r="D140" s="26">
        <v>0</v>
      </c>
      <c r="E140" s="26" t="s">
        <v>386</v>
      </c>
      <c r="F140" s="26" t="str">
        <f>VLOOKUP(B:B,[4]企业花名册!$C:$H,6,FALSE)</f>
        <v>伊马木艾山·祖农</v>
      </c>
      <c r="G140" s="26">
        <f ca="1">SUMIF(申请单位部分员工花名册!E:I,B:B,申请单位部分员工花名册!I:I)</f>
        <v>3199.36</v>
      </c>
      <c r="H140" s="26">
        <f ca="1">SUMIF(申请单位部分员工花名册!E:J,B:B,申请单位部分员工花名册!J:J)</f>
        <v>1359.72</v>
      </c>
      <c r="I140" s="26">
        <v>0</v>
      </c>
      <c r="J140" s="26">
        <f ca="1" t="shared" si="40"/>
        <v>4559.08</v>
      </c>
      <c r="K140" s="26">
        <f ca="1" t="shared" si="41"/>
        <v>4559.08</v>
      </c>
      <c r="L140" s="26">
        <f ca="1">SUMIF(申请个人部分高校生花名册!F:N,B:B,申请个人部分高校生花名册!N:N)</f>
        <v>0</v>
      </c>
      <c r="M140" s="26">
        <f ca="1" t="shared" si="42"/>
        <v>0</v>
      </c>
      <c r="N140" s="26">
        <f ca="1" t="shared" si="39"/>
        <v>4559.08</v>
      </c>
      <c r="O140" s="26" t="s">
        <v>19</v>
      </c>
    </row>
    <row r="141" s="1" customFormat="1" ht="32" customHeight="1" spans="1:15">
      <c r="A141" s="31">
        <f t="shared" si="43"/>
        <v>139</v>
      </c>
      <c r="B141" s="26" t="s">
        <v>387</v>
      </c>
      <c r="C141" s="26">
        <v>1</v>
      </c>
      <c r="D141" s="26">
        <v>0</v>
      </c>
      <c r="E141" s="26" t="s">
        <v>388</v>
      </c>
      <c r="F141" s="26" t="s">
        <v>389</v>
      </c>
      <c r="G141" s="26">
        <f ca="1">SUMIF(申请单位部分员工花名册!E:I,B:B,申请单位部分员工花名册!I:I)</f>
        <v>1599.68</v>
      </c>
      <c r="H141" s="26">
        <f ca="1">SUMIF(申请单位部分员工花名册!E:J,B:B,申请单位部分员工花名册!J:J)</f>
        <v>679.86</v>
      </c>
      <c r="I141" s="26">
        <v>0</v>
      </c>
      <c r="J141" s="26">
        <f ca="1" t="shared" si="40"/>
        <v>2279.54</v>
      </c>
      <c r="K141" s="26">
        <f ca="1" t="shared" si="41"/>
        <v>2279.54</v>
      </c>
      <c r="L141" s="26">
        <f ca="1">SUMIF(申请个人部分高校生花名册!F:N,B:B,申请个人部分高校生花名册!N:N)</f>
        <v>0</v>
      </c>
      <c r="M141" s="26">
        <f ca="1" t="shared" si="42"/>
        <v>0</v>
      </c>
      <c r="N141" s="26">
        <f ca="1" t="shared" si="39"/>
        <v>2279.54</v>
      </c>
      <c r="O141" s="26" t="s">
        <v>19</v>
      </c>
    </row>
    <row r="142" s="1" customFormat="1" ht="32" customHeight="1" spans="1:15">
      <c r="A142" s="31">
        <f t="shared" si="43"/>
        <v>140</v>
      </c>
      <c r="B142" s="1" t="s">
        <v>390</v>
      </c>
      <c r="C142" s="26">
        <v>12</v>
      </c>
      <c r="D142" s="26">
        <v>0</v>
      </c>
      <c r="E142" s="26" t="s">
        <v>391</v>
      </c>
      <c r="F142" s="26" t="s">
        <v>392</v>
      </c>
      <c r="G142" s="26">
        <f ca="1">SUMIF(申请单位部分员工花名册!E:I,B:B,申请单位部分员工花名册!I:I)</f>
        <v>19196.16</v>
      </c>
      <c r="H142" s="26">
        <f ca="1">SUMIF(申请单位部分员工花名册!E:J,B:B,申请单位部分员工花名册!J:J)</f>
        <v>8158.32</v>
      </c>
      <c r="I142" s="26">
        <v>0</v>
      </c>
      <c r="J142" s="26">
        <f ca="1" t="shared" si="40"/>
        <v>27354.48</v>
      </c>
      <c r="K142" s="26">
        <f ca="1" t="shared" si="41"/>
        <v>27354.48</v>
      </c>
      <c r="L142" s="26">
        <f ca="1">SUMIF(申请个人部分高校生花名册!F:N,B:B,申请个人部分高校生花名册!N:N)</f>
        <v>0</v>
      </c>
      <c r="M142" s="26">
        <f ca="1" t="shared" si="42"/>
        <v>0</v>
      </c>
      <c r="N142" s="26">
        <f ca="1" t="shared" si="39"/>
        <v>27354.48</v>
      </c>
      <c r="O142" s="26" t="s">
        <v>19</v>
      </c>
    </row>
    <row r="143" s="1" customFormat="1" ht="32" customHeight="1" spans="1:15">
      <c r="A143" s="31">
        <f t="shared" si="43"/>
        <v>141</v>
      </c>
      <c r="B143" s="26" t="s">
        <v>393</v>
      </c>
      <c r="C143" s="26">
        <v>1</v>
      </c>
      <c r="D143" s="26">
        <v>0</v>
      </c>
      <c r="E143" s="26" t="s">
        <v>394</v>
      </c>
      <c r="F143" s="26" t="s">
        <v>395</v>
      </c>
      <c r="G143" s="26">
        <f ca="1">SUMIF(申请单位部分员工花名册!E:I,B:B,申请单位部分员工花名册!I:I)</f>
        <v>1599.68</v>
      </c>
      <c r="H143" s="26">
        <f ca="1">SUMIF(申请单位部分员工花名册!E:J,B:B,申请单位部分员工花名册!J:J)</f>
        <v>679.86</v>
      </c>
      <c r="I143" s="26">
        <v>0</v>
      </c>
      <c r="J143" s="26">
        <f ca="1" t="shared" si="40"/>
        <v>2279.54</v>
      </c>
      <c r="K143" s="26">
        <f ca="1" t="shared" si="41"/>
        <v>2279.54</v>
      </c>
      <c r="L143" s="26">
        <f ca="1">SUMIF(申请个人部分高校生花名册!F:N,B:B,申请个人部分高校生花名册!N:N)</f>
        <v>0</v>
      </c>
      <c r="M143" s="26">
        <f ca="1" t="shared" si="42"/>
        <v>0</v>
      </c>
      <c r="N143" s="26">
        <f ca="1" t="shared" si="39"/>
        <v>2279.54</v>
      </c>
      <c r="O143" s="26" t="s">
        <v>19</v>
      </c>
    </row>
    <row r="144" s="1" customFormat="1" ht="32" customHeight="1" spans="1:15">
      <c r="A144" s="31">
        <f t="shared" ref="A144:A153" si="44">ROW()-2</f>
        <v>142</v>
      </c>
      <c r="B144" s="26" t="s">
        <v>396</v>
      </c>
      <c r="C144" s="26">
        <v>1</v>
      </c>
      <c r="D144" s="26">
        <v>0</v>
      </c>
      <c r="E144" s="26" t="s">
        <v>397</v>
      </c>
      <c r="F144" s="26" t="s">
        <v>398</v>
      </c>
      <c r="G144" s="26">
        <f ca="1">SUMIF(申请单位部分员工花名册!E:I,B:B,申请单位部分员工花名册!I:I)</f>
        <v>1599.68</v>
      </c>
      <c r="H144" s="26">
        <f ca="1">SUMIF(申请单位部分员工花名册!E:J,B:B,申请单位部分员工花名册!J:J)</f>
        <v>679.86</v>
      </c>
      <c r="I144" s="26">
        <v>0</v>
      </c>
      <c r="J144" s="26">
        <f ca="1" t="shared" si="40"/>
        <v>2279.54</v>
      </c>
      <c r="K144" s="26">
        <f ca="1" t="shared" si="41"/>
        <v>2279.54</v>
      </c>
      <c r="L144" s="26">
        <f ca="1">SUMIF(申请个人部分高校生花名册!F:N,B:B,申请个人部分高校生花名册!N:N)</f>
        <v>0</v>
      </c>
      <c r="M144" s="26">
        <f ca="1" t="shared" si="42"/>
        <v>0</v>
      </c>
      <c r="N144" s="26">
        <f ca="1" t="shared" si="39"/>
        <v>2279.54</v>
      </c>
      <c r="O144" s="26" t="s">
        <v>19</v>
      </c>
    </row>
    <row r="145" s="1" customFormat="1" ht="32" customHeight="1" spans="1:15">
      <c r="A145" s="31">
        <f t="shared" si="44"/>
        <v>143</v>
      </c>
      <c r="B145" s="26" t="s">
        <v>399</v>
      </c>
      <c r="C145" s="26">
        <v>1</v>
      </c>
      <c r="D145" s="26">
        <v>1</v>
      </c>
      <c r="E145" s="26" t="s">
        <v>400</v>
      </c>
      <c r="F145" s="26" t="s">
        <v>395</v>
      </c>
      <c r="G145" s="26">
        <f ca="1">SUMIF(申请单位部分员工花名册!E:I,B:B,申请单位部分员工花名册!I:I)</f>
        <v>1599.68</v>
      </c>
      <c r="H145" s="26">
        <f ca="1">SUMIF(申请单位部分员工花名册!E:J,B:B,申请单位部分员工花名册!J:J)</f>
        <v>679.86</v>
      </c>
      <c r="I145" s="26">
        <v>0</v>
      </c>
      <c r="J145" s="26">
        <f ca="1" t="shared" si="40"/>
        <v>2279.54</v>
      </c>
      <c r="K145" s="26">
        <f ca="1" t="shared" si="41"/>
        <v>2279.54</v>
      </c>
      <c r="L145" s="26">
        <f ca="1">SUMIF(申请个人部分高校生花名册!F:N,B:B,申请个人部分高校生花名册!N:N)</f>
        <v>999.8</v>
      </c>
      <c r="M145" s="26">
        <f ca="1" t="shared" si="42"/>
        <v>999.8</v>
      </c>
      <c r="N145" s="26">
        <f ca="1" t="shared" si="39"/>
        <v>3279.34</v>
      </c>
      <c r="O145" s="26" t="s">
        <v>19</v>
      </c>
    </row>
    <row r="146" s="1" customFormat="1" ht="32" customHeight="1" spans="1:15">
      <c r="A146" s="31">
        <f t="shared" si="44"/>
        <v>144</v>
      </c>
      <c r="B146" s="26" t="s">
        <v>401</v>
      </c>
      <c r="C146" s="26">
        <v>1</v>
      </c>
      <c r="D146" s="26">
        <v>0</v>
      </c>
      <c r="E146" s="26" t="s">
        <v>402</v>
      </c>
      <c r="F146" s="26" t="str">
        <f>VLOOKUP(B:B,[4]企业花名册!$C:$H,6,FALSE)</f>
        <v>徐燕</v>
      </c>
      <c r="G146" s="26">
        <f ca="1">SUMIF(申请单位部分员工花名册!E:I,B:B,申请单位部分员工花名册!I:I)</f>
        <v>1599.68</v>
      </c>
      <c r="H146" s="26">
        <f ca="1">SUMIF(申请单位部分员工花名册!E:J,B:B,申请单位部分员工花名册!J:J)</f>
        <v>679.86</v>
      </c>
      <c r="I146" s="26">
        <v>0</v>
      </c>
      <c r="J146" s="26">
        <f ca="1" t="shared" si="40"/>
        <v>2279.54</v>
      </c>
      <c r="K146" s="26">
        <f ca="1" t="shared" si="41"/>
        <v>2279.54</v>
      </c>
      <c r="L146" s="26">
        <f ca="1">SUMIF(申请个人部分高校生花名册!F:N,B:B,申请个人部分高校生花名册!N:N)</f>
        <v>0</v>
      </c>
      <c r="M146" s="26">
        <f ca="1" t="shared" si="42"/>
        <v>0</v>
      </c>
      <c r="N146" s="26">
        <f ca="1" t="shared" si="39"/>
        <v>2279.54</v>
      </c>
      <c r="O146" s="26" t="s">
        <v>19</v>
      </c>
    </row>
    <row r="147" s="1" customFormat="1" ht="32" customHeight="1" spans="1:15">
      <c r="A147" s="31">
        <f t="shared" si="44"/>
        <v>145</v>
      </c>
      <c r="B147" s="26" t="s">
        <v>403</v>
      </c>
      <c r="C147" s="26">
        <v>2</v>
      </c>
      <c r="D147" s="26">
        <v>1</v>
      </c>
      <c r="E147" s="26" t="s">
        <v>404</v>
      </c>
      <c r="F147" s="26" t="str">
        <f>VLOOKUP(B:B,[4]企业花名册!$C:$H,6,FALSE)</f>
        <v>刘恭银</v>
      </c>
      <c r="G147" s="26">
        <f ca="1">SUMIF(申请单位部分员工花名册!E:I,B:B,申请单位部分员工花名册!I:I)</f>
        <v>3199.36</v>
      </c>
      <c r="H147" s="26">
        <f ca="1">SUMIF(申请单位部分员工花名册!E:J,B:B,申请单位部分员工花名册!J:J)</f>
        <v>1359.72</v>
      </c>
      <c r="I147" s="26">
        <v>0</v>
      </c>
      <c r="J147" s="26">
        <f ca="1" t="shared" si="40"/>
        <v>4559.08</v>
      </c>
      <c r="K147" s="26">
        <f ca="1" t="shared" si="41"/>
        <v>4559.08</v>
      </c>
      <c r="L147" s="26">
        <f ca="1">SUMIF(申请个人部分高校生花名册!F:N,B:B,申请个人部分高校生花名册!N:N)</f>
        <v>999.8</v>
      </c>
      <c r="M147" s="26">
        <f ca="1" t="shared" si="42"/>
        <v>999.8</v>
      </c>
      <c r="N147" s="26">
        <f ca="1" t="shared" si="39"/>
        <v>5558.88</v>
      </c>
      <c r="O147" s="26" t="s">
        <v>19</v>
      </c>
    </row>
    <row r="148" s="1" customFormat="1" ht="32" customHeight="1" spans="1:15">
      <c r="A148" s="31">
        <f t="shared" si="44"/>
        <v>146</v>
      </c>
      <c r="B148" s="26" t="s">
        <v>405</v>
      </c>
      <c r="C148" s="26">
        <v>4</v>
      </c>
      <c r="D148" s="26">
        <v>0</v>
      </c>
      <c r="E148" s="26" t="s">
        <v>406</v>
      </c>
      <c r="F148" s="26" t="str">
        <f>VLOOKUP(B:B,[4]企业花名册!$C:$H,6,FALSE)</f>
        <v>向洋志</v>
      </c>
      <c r="G148" s="26">
        <f ca="1">SUMIF(申请单位部分员工花名册!E:I,B:B,申请单位部分员工花名册!I:I)</f>
        <v>6398.72</v>
      </c>
      <c r="H148" s="26">
        <f ca="1">SUMIF(申请单位部分员工花名册!E:J,B:B,申请单位部分员工花名册!J:J)</f>
        <v>2719.44</v>
      </c>
      <c r="I148" s="26">
        <v>0</v>
      </c>
      <c r="J148" s="26">
        <f ca="1" t="shared" si="40"/>
        <v>9118.16</v>
      </c>
      <c r="K148" s="26">
        <f ca="1" t="shared" si="41"/>
        <v>9118.16</v>
      </c>
      <c r="L148" s="26">
        <f ca="1">SUMIF(申请个人部分高校生花名册!F:N,B:B,申请个人部分高校生花名册!N:N)</f>
        <v>0</v>
      </c>
      <c r="M148" s="26">
        <f ca="1" t="shared" si="42"/>
        <v>0</v>
      </c>
      <c r="N148" s="26">
        <f ca="1" t="shared" si="39"/>
        <v>9118.16</v>
      </c>
      <c r="O148" s="26" t="s">
        <v>19</v>
      </c>
    </row>
    <row r="149" s="1" customFormat="1" ht="32" customHeight="1" spans="1:15">
      <c r="A149" s="31">
        <f t="shared" si="44"/>
        <v>147</v>
      </c>
      <c r="B149" s="31" t="s">
        <v>407</v>
      </c>
      <c r="C149" s="26">
        <v>1</v>
      </c>
      <c r="D149" s="26">
        <v>0</v>
      </c>
      <c r="E149" s="26" t="s">
        <v>408</v>
      </c>
      <c r="F149" s="26" t="s">
        <v>409</v>
      </c>
      <c r="G149" s="26">
        <f ca="1">SUMIF(申请单位部分员工花名册!E:I,B:B,申请单位部分员工花名册!I:I)</f>
        <v>1599.68</v>
      </c>
      <c r="H149" s="26">
        <f ca="1">SUMIF(申请单位部分员工花名册!E:J,B:B,申请单位部分员工花名册!J:J)</f>
        <v>679.86</v>
      </c>
      <c r="I149" s="26">
        <v>0</v>
      </c>
      <c r="J149" s="26">
        <f ca="1" t="shared" si="40"/>
        <v>2279.54</v>
      </c>
      <c r="K149" s="26">
        <f ca="1" t="shared" si="41"/>
        <v>2279.54</v>
      </c>
      <c r="L149" s="26">
        <f ca="1">SUMIF(申请个人部分高校生花名册!F:N,B:B,申请个人部分高校生花名册!N:N)</f>
        <v>0</v>
      </c>
      <c r="M149" s="26">
        <f ca="1" t="shared" si="42"/>
        <v>0</v>
      </c>
      <c r="N149" s="26">
        <f ca="1" t="shared" si="39"/>
        <v>2279.54</v>
      </c>
      <c r="O149" s="26" t="s">
        <v>19</v>
      </c>
    </row>
    <row r="150" s="1" customFormat="1" ht="32" customHeight="1" spans="1:15">
      <c r="A150" s="31">
        <f t="shared" si="44"/>
        <v>148</v>
      </c>
      <c r="B150" s="26" t="s">
        <v>410</v>
      </c>
      <c r="C150" s="26">
        <v>2</v>
      </c>
      <c r="D150" s="26">
        <v>0</v>
      </c>
      <c r="E150" s="26" t="s">
        <v>411</v>
      </c>
      <c r="F150" s="26" t="str">
        <f>VLOOKUP(B:B,[4]企业花名册!$C:$H,6,FALSE)</f>
        <v>许仲民</v>
      </c>
      <c r="G150" s="26">
        <f ca="1">SUMIF(申请单位部分员工花名册!E:I,B:B,申请单位部分员工花名册!I:I)</f>
        <v>3199.36</v>
      </c>
      <c r="H150" s="26">
        <f ca="1">SUMIF(申请单位部分员工花名册!E:J,B:B,申请单位部分员工花名册!J:J)</f>
        <v>1359.72</v>
      </c>
      <c r="I150" s="26">
        <v>0</v>
      </c>
      <c r="J150" s="26">
        <f ca="1" t="shared" si="40"/>
        <v>4559.08</v>
      </c>
      <c r="K150" s="26">
        <f ca="1" t="shared" si="41"/>
        <v>4559.08</v>
      </c>
      <c r="L150" s="26">
        <f ca="1">SUMIF(申请个人部分高校生花名册!F:N,B:B,申请个人部分高校生花名册!N:N)</f>
        <v>0</v>
      </c>
      <c r="M150" s="26">
        <f ca="1" t="shared" si="42"/>
        <v>0</v>
      </c>
      <c r="N150" s="26">
        <f ca="1" t="shared" si="39"/>
        <v>4559.08</v>
      </c>
      <c r="O150" s="26" t="s">
        <v>19</v>
      </c>
    </row>
    <row r="151" s="1" customFormat="1" ht="32" customHeight="1" spans="1:15">
      <c r="A151" s="31">
        <f t="shared" si="44"/>
        <v>149</v>
      </c>
      <c r="B151" s="31" t="s">
        <v>412</v>
      </c>
      <c r="C151" s="26">
        <v>15</v>
      </c>
      <c r="D151" s="26">
        <v>1</v>
      </c>
      <c r="E151" s="26" t="s">
        <v>413</v>
      </c>
      <c r="F151" s="26" t="s">
        <v>414</v>
      </c>
      <c r="G151" s="26">
        <f ca="1">SUMIF(申请单位部分员工花名册!E:I,B:B,申请单位部分员工花名册!I:I)</f>
        <v>22395.52</v>
      </c>
      <c r="H151" s="26">
        <f ca="1">SUMIF(申请单位部分员工花名册!E:J,B:B,申请单位部分员工花名册!J:J)</f>
        <v>9518.04</v>
      </c>
      <c r="I151" s="26">
        <v>0</v>
      </c>
      <c r="J151" s="26">
        <f ca="1" t="shared" si="40"/>
        <v>31913.56</v>
      </c>
      <c r="K151" s="26">
        <f ca="1" t="shared" si="41"/>
        <v>31913.56</v>
      </c>
      <c r="L151" s="26">
        <f ca="1">SUMIF(申请个人部分高校生花名册!F:N,B:B,申请个人部分高校生花名册!N:N)</f>
        <v>999.8</v>
      </c>
      <c r="M151" s="26">
        <f ca="1" t="shared" si="42"/>
        <v>999.8</v>
      </c>
      <c r="N151" s="26">
        <f ca="1" t="shared" si="39"/>
        <v>32913.36</v>
      </c>
      <c r="O151" s="26" t="s">
        <v>19</v>
      </c>
    </row>
    <row r="152" s="1" customFormat="1" ht="32" customHeight="1" spans="1:15">
      <c r="A152" s="31">
        <f t="shared" si="44"/>
        <v>150</v>
      </c>
      <c r="B152" s="26" t="s">
        <v>415</v>
      </c>
      <c r="C152" s="26">
        <v>4</v>
      </c>
      <c r="D152" s="26">
        <v>1</v>
      </c>
      <c r="E152" s="26" t="s">
        <v>416</v>
      </c>
      <c r="F152" s="26" t="s">
        <v>417</v>
      </c>
      <c r="G152" s="26">
        <f ca="1">SUMIF(申请单位部分员工花名册!E:I,B:B,申请单位部分员工花名册!I:I)</f>
        <v>6399.04</v>
      </c>
      <c r="H152" s="26">
        <f ca="1">SUMIF(申请单位部分员工花名册!E:J,B:B,申请单位部分员工花名册!J:J)</f>
        <v>2719.58</v>
      </c>
      <c r="I152" s="26">
        <v>0</v>
      </c>
      <c r="J152" s="26">
        <f ca="1" t="shared" si="40"/>
        <v>9118.62</v>
      </c>
      <c r="K152" s="26">
        <f ca="1" t="shared" si="41"/>
        <v>9118.62</v>
      </c>
      <c r="L152" s="26">
        <f ca="1">SUMIF(申请个人部分高校生花名册!F:N,B:B,申请个人部分高校生花名册!N:N)</f>
        <v>999.8</v>
      </c>
      <c r="M152" s="26">
        <f ca="1" t="shared" si="42"/>
        <v>999.8</v>
      </c>
      <c r="N152" s="26">
        <f ca="1" t="shared" si="39"/>
        <v>10118.42</v>
      </c>
      <c r="O152" s="26" t="s">
        <v>19</v>
      </c>
    </row>
    <row r="153" s="1" customFormat="1" ht="32" customHeight="1" spans="1:15">
      <c r="A153" s="31">
        <f t="shared" si="44"/>
        <v>151</v>
      </c>
      <c r="B153" s="26" t="s">
        <v>418</v>
      </c>
      <c r="C153" s="26">
        <v>2</v>
      </c>
      <c r="D153" s="26">
        <v>0</v>
      </c>
      <c r="E153" s="26" t="s">
        <v>419</v>
      </c>
      <c r="F153" s="26" t="s">
        <v>420</v>
      </c>
      <c r="G153" s="26">
        <f ca="1">SUMIF(申请单位部分员工花名册!E:I,B:B,申请单位部分员工花名册!I:I)</f>
        <v>2399.52</v>
      </c>
      <c r="H153" s="26">
        <f ca="1">SUMIF(申请单位部分员工花名册!E:J,B:B,申请单位部分员工花名册!J:J)</f>
        <v>1019.79</v>
      </c>
      <c r="I153" s="26">
        <v>0</v>
      </c>
      <c r="J153" s="26">
        <f ca="1" t="shared" si="40"/>
        <v>3419.31</v>
      </c>
      <c r="K153" s="26">
        <f ca="1" t="shared" si="41"/>
        <v>3419.31</v>
      </c>
      <c r="L153" s="26">
        <f ca="1">SUMIF(申请个人部分高校生花名册!F:N,B:B,申请个人部分高校生花名册!N:N)</f>
        <v>0</v>
      </c>
      <c r="M153" s="26">
        <f ca="1" t="shared" si="42"/>
        <v>0</v>
      </c>
      <c r="N153" s="26">
        <f ca="1" t="shared" si="39"/>
        <v>3419.31</v>
      </c>
      <c r="O153" s="26" t="s">
        <v>19</v>
      </c>
    </row>
    <row r="154" s="1" customFormat="1" ht="32" customHeight="1" spans="1:15">
      <c r="A154" s="31">
        <f t="shared" ref="A154:A163" si="45">ROW()-2</f>
        <v>152</v>
      </c>
      <c r="B154" s="31" t="s">
        <v>421</v>
      </c>
      <c r="C154" s="26">
        <v>3</v>
      </c>
      <c r="D154" s="26">
        <v>0</v>
      </c>
      <c r="E154" s="26" t="s">
        <v>422</v>
      </c>
      <c r="F154" s="26" t="s">
        <v>423</v>
      </c>
      <c r="G154" s="26">
        <f ca="1">SUMIF(申请单位部分员工花名册!E:I,B:B,申请单位部分员工花名册!I:I)</f>
        <v>4799.04</v>
      </c>
      <c r="H154" s="26">
        <f ca="1">SUMIF(申请单位部分员工花名册!E:J,B:B,申请单位部分员工花名册!J:J)</f>
        <v>2039.58</v>
      </c>
      <c r="I154" s="26">
        <v>0</v>
      </c>
      <c r="J154" s="26">
        <f ca="1" t="shared" si="40"/>
        <v>6838.62</v>
      </c>
      <c r="K154" s="26">
        <f ca="1" t="shared" si="41"/>
        <v>6838.62</v>
      </c>
      <c r="L154" s="26">
        <f ca="1">SUMIF(申请个人部分高校生花名册!F:N,B:B,申请个人部分高校生花名册!N:N)</f>
        <v>0</v>
      </c>
      <c r="M154" s="26">
        <f ca="1" t="shared" si="42"/>
        <v>0</v>
      </c>
      <c r="N154" s="26">
        <f ca="1" t="shared" si="39"/>
        <v>6838.62</v>
      </c>
      <c r="O154" s="26" t="s">
        <v>19</v>
      </c>
    </row>
    <row r="155" s="1" customFormat="1" ht="32" customHeight="1" spans="1:15">
      <c r="A155" s="31">
        <f t="shared" si="45"/>
        <v>153</v>
      </c>
      <c r="B155" s="26" t="s">
        <v>424</v>
      </c>
      <c r="C155" s="26">
        <v>1</v>
      </c>
      <c r="D155" s="26">
        <v>0</v>
      </c>
      <c r="E155" s="26" t="s">
        <v>425</v>
      </c>
      <c r="F155" s="26" t="s">
        <v>426</v>
      </c>
      <c r="G155" s="26">
        <f ca="1">SUMIF(申请单位部分员工花名册!E:I,B:B,申请单位部分员工花名册!I:I)</f>
        <v>1599.68</v>
      </c>
      <c r="H155" s="26">
        <f ca="1">SUMIF(申请单位部分员工花名册!E:J,B:B,申请单位部分员工花名册!J:J)</f>
        <v>679.86</v>
      </c>
      <c r="I155" s="26">
        <v>0</v>
      </c>
      <c r="J155" s="26">
        <f ca="1" t="shared" si="40"/>
        <v>2279.54</v>
      </c>
      <c r="K155" s="26">
        <f ca="1" t="shared" si="41"/>
        <v>2279.54</v>
      </c>
      <c r="L155" s="26">
        <f ca="1">SUMIF(申请个人部分高校生花名册!F:N,B:B,申请个人部分高校生花名册!N:N)</f>
        <v>0</v>
      </c>
      <c r="M155" s="26">
        <f ca="1" t="shared" si="42"/>
        <v>0</v>
      </c>
      <c r="N155" s="26">
        <f ca="1" t="shared" si="39"/>
        <v>2279.54</v>
      </c>
      <c r="O155" s="26" t="s">
        <v>19</v>
      </c>
    </row>
    <row r="156" s="1" customFormat="1" ht="32" customHeight="1" spans="1:15">
      <c r="A156" s="31">
        <f t="shared" si="45"/>
        <v>154</v>
      </c>
      <c r="B156" s="26" t="s">
        <v>427</v>
      </c>
      <c r="C156" s="26">
        <v>11</v>
      </c>
      <c r="D156" s="26">
        <v>0</v>
      </c>
      <c r="E156" s="26" t="s">
        <v>428</v>
      </c>
      <c r="F156" s="26" t="s">
        <v>429</v>
      </c>
      <c r="G156" s="26">
        <f ca="1">SUMIF(申请单位部分员工花名册!E:I,B:B,申请单位部分员工花名册!I:I)</f>
        <v>17596.48</v>
      </c>
      <c r="H156" s="26">
        <f ca="1">SUMIF(申请单位部分员工花名册!E:J,B:B,申请单位部分员工花名册!J:J)</f>
        <v>7478.46</v>
      </c>
      <c r="I156" s="26">
        <v>0</v>
      </c>
      <c r="J156" s="26">
        <f ca="1" t="shared" si="40"/>
        <v>25074.94</v>
      </c>
      <c r="K156" s="26">
        <f ca="1" t="shared" si="41"/>
        <v>25074.94</v>
      </c>
      <c r="L156" s="26">
        <f ca="1">SUMIF(申请个人部分高校生花名册!F:N,B:B,申请个人部分高校生花名册!N:N)</f>
        <v>0</v>
      </c>
      <c r="M156" s="26">
        <f ca="1" t="shared" si="42"/>
        <v>0</v>
      </c>
      <c r="N156" s="26">
        <f ca="1" t="shared" si="39"/>
        <v>25074.94</v>
      </c>
      <c r="O156" s="26" t="s">
        <v>19</v>
      </c>
    </row>
    <row r="157" s="1" customFormat="1" ht="32" customHeight="1" spans="1:15">
      <c r="A157" s="31">
        <f t="shared" si="45"/>
        <v>155</v>
      </c>
      <c r="B157" s="26" t="s">
        <v>430</v>
      </c>
      <c r="C157" s="26">
        <v>14</v>
      </c>
      <c r="D157" s="26">
        <v>0</v>
      </c>
      <c r="E157" s="26" t="s">
        <v>431</v>
      </c>
      <c r="F157" s="26" t="s">
        <v>432</v>
      </c>
      <c r="G157" s="26">
        <f ca="1">SUMIF(申请单位部分员工花名册!E:I,B:B,申请单位部分员工花名册!I:I)</f>
        <v>21595.68</v>
      </c>
      <c r="H157" s="26">
        <f ca="1">SUMIF(申请单位部分员工花名册!E:J,B:B,申请单位部分员工花名册!J:J)</f>
        <v>9178.11</v>
      </c>
      <c r="I157" s="26">
        <v>0</v>
      </c>
      <c r="J157" s="26">
        <f ca="1" t="shared" si="40"/>
        <v>30773.79</v>
      </c>
      <c r="K157" s="26">
        <f ca="1" t="shared" si="41"/>
        <v>30773.79</v>
      </c>
      <c r="L157" s="26">
        <f ca="1">SUMIF(申请个人部分高校生花名册!F:N,B:B,申请个人部分高校生花名册!N:N)</f>
        <v>0</v>
      </c>
      <c r="M157" s="26">
        <f ca="1" t="shared" si="42"/>
        <v>0</v>
      </c>
      <c r="N157" s="26">
        <f ca="1" t="shared" si="39"/>
        <v>30773.79</v>
      </c>
      <c r="O157" s="26" t="s">
        <v>19</v>
      </c>
    </row>
    <row r="158" s="1" customFormat="1" ht="32" customHeight="1" spans="1:15">
      <c r="A158" s="31">
        <f t="shared" si="45"/>
        <v>156</v>
      </c>
      <c r="B158" s="26" t="s">
        <v>433</v>
      </c>
      <c r="C158" s="26">
        <v>2</v>
      </c>
      <c r="D158" s="26">
        <v>0</v>
      </c>
      <c r="E158" s="26" t="s">
        <v>434</v>
      </c>
      <c r="F158" s="26" t="s">
        <v>435</v>
      </c>
      <c r="G158" s="26">
        <f ca="1">SUMIF(申请单位部分员工花名册!E:I,B:B,申请单位部分员工花名册!I:I)</f>
        <v>2399.52</v>
      </c>
      <c r="H158" s="26">
        <f ca="1">SUMIF(申请单位部分员工花名册!E:J,B:B,申请单位部分员工花名册!J:J)</f>
        <v>1019.79</v>
      </c>
      <c r="I158" s="26">
        <v>0</v>
      </c>
      <c r="J158" s="26">
        <f ca="1" t="shared" si="40"/>
        <v>3419.31</v>
      </c>
      <c r="K158" s="26">
        <f ca="1" t="shared" si="41"/>
        <v>3419.31</v>
      </c>
      <c r="L158" s="26">
        <f ca="1">SUMIF(申请个人部分高校生花名册!F:N,B:B,申请个人部分高校生花名册!N:N)</f>
        <v>0</v>
      </c>
      <c r="M158" s="26">
        <f ca="1" t="shared" si="42"/>
        <v>0</v>
      </c>
      <c r="N158" s="26">
        <f ca="1" t="shared" si="39"/>
        <v>3419.31</v>
      </c>
      <c r="O158" s="26" t="s">
        <v>19</v>
      </c>
    </row>
    <row r="159" s="1" customFormat="1" ht="32" customHeight="1" spans="1:15">
      <c r="A159" s="31">
        <f t="shared" si="45"/>
        <v>157</v>
      </c>
      <c r="B159" s="26" t="s">
        <v>436</v>
      </c>
      <c r="C159" s="26">
        <v>1</v>
      </c>
      <c r="D159" s="26">
        <v>0</v>
      </c>
      <c r="E159" s="26" t="s">
        <v>437</v>
      </c>
      <c r="F159" s="26" t="s">
        <v>438</v>
      </c>
      <c r="G159" s="26">
        <f ca="1">SUMIF(申请单位部分员工花名册!E:I,B:B,申请单位部分员工花名册!I:I)</f>
        <v>1599.68</v>
      </c>
      <c r="H159" s="26">
        <f ca="1">SUMIF(申请单位部分员工花名册!E:J,B:B,申请单位部分员工花名册!J:J)</f>
        <v>679.86</v>
      </c>
      <c r="I159" s="26">
        <v>0</v>
      </c>
      <c r="J159" s="26">
        <f ca="1" t="shared" si="40"/>
        <v>2279.54</v>
      </c>
      <c r="K159" s="26">
        <f ca="1" t="shared" si="41"/>
        <v>2279.54</v>
      </c>
      <c r="L159" s="26">
        <f ca="1">SUMIF(申请个人部分高校生花名册!F:N,B:B,申请个人部分高校生花名册!N:N)</f>
        <v>0</v>
      </c>
      <c r="M159" s="26">
        <f ca="1" t="shared" si="42"/>
        <v>0</v>
      </c>
      <c r="N159" s="26">
        <f ca="1" t="shared" si="39"/>
        <v>2279.54</v>
      </c>
      <c r="O159" s="26" t="s">
        <v>19</v>
      </c>
    </row>
    <row r="160" s="1" customFormat="1" ht="32" customHeight="1" spans="1:15">
      <c r="A160" s="31">
        <f t="shared" si="45"/>
        <v>158</v>
      </c>
      <c r="B160" s="31" t="s">
        <v>439</v>
      </c>
      <c r="C160" s="26">
        <v>8</v>
      </c>
      <c r="D160" s="26">
        <v>0</v>
      </c>
      <c r="E160" s="26" t="s">
        <v>440</v>
      </c>
      <c r="F160" s="26" t="s">
        <v>441</v>
      </c>
      <c r="G160" s="26">
        <f ca="1">SUMIF(申请单位部分员工花名册!E:I,B:B,申请单位部分员工花名册!I:I)</f>
        <v>12797.44</v>
      </c>
      <c r="H160" s="26">
        <f ca="1">SUMIF(申请单位部分员工花名册!E:J,B:B,申请单位部分员工花名册!J:J)</f>
        <v>5438.88</v>
      </c>
      <c r="I160" s="26">
        <v>0</v>
      </c>
      <c r="J160" s="26">
        <f ca="1" t="shared" si="40"/>
        <v>18236.32</v>
      </c>
      <c r="K160" s="26">
        <f ca="1" t="shared" si="41"/>
        <v>18236.32</v>
      </c>
      <c r="L160" s="26">
        <f ca="1">SUMIF(申请个人部分高校生花名册!F:N,B:B,申请个人部分高校生花名册!N:N)</f>
        <v>0</v>
      </c>
      <c r="M160" s="26">
        <f ca="1" t="shared" si="42"/>
        <v>0</v>
      </c>
      <c r="N160" s="26">
        <f ca="1" t="shared" si="39"/>
        <v>18236.32</v>
      </c>
      <c r="O160" s="26" t="s">
        <v>19</v>
      </c>
    </row>
    <row r="161" s="1" customFormat="1" ht="32" customHeight="1" spans="1:15">
      <c r="A161" s="31">
        <f t="shared" si="45"/>
        <v>159</v>
      </c>
      <c r="B161" s="31" t="s">
        <v>442</v>
      </c>
      <c r="C161" s="26">
        <v>7</v>
      </c>
      <c r="D161" s="26">
        <v>0</v>
      </c>
      <c r="E161" s="26" t="s">
        <v>443</v>
      </c>
      <c r="F161" s="26" t="s">
        <v>444</v>
      </c>
      <c r="G161" s="26">
        <f ca="1">SUMIF(申请单位部分员工花名册!E:I,B:B,申请单位部分员工花名册!I:I)</f>
        <v>11197.76</v>
      </c>
      <c r="H161" s="26">
        <f ca="1">SUMIF(申请单位部分员工花名册!E:J,B:B,申请单位部分员工花名册!J:J)</f>
        <v>4759.02</v>
      </c>
      <c r="I161" s="26">
        <v>0</v>
      </c>
      <c r="J161" s="26">
        <f ca="1" t="shared" si="40"/>
        <v>15956.78</v>
      </c>
      <c r="K161" s="26">
        <f ca="1" t="shared" si="41"/>
        <v>15956.78</v>
      </c>
      <c r="L161" s="26">
        <f ca="1">SUMIF(申请个人部分高校生花名册!F:N,B:B,申请个人部分高校生花名册!N:N)</f>
        <v>0</v>
      </c>
      <c r="M161" s="26">
        <f ca="1" t="shared" si="42"/>
        <v>0</v>
      </c>
      <c r="N161" s="26">
        <f ca="1" t="shared" si="39"/>
        <v>15956.78</v>
      </c>
      <c r="O161" s="26" t="s">
        <v>19</v>
      </c>
    </row>
    <row r="162" s="1" customFormat="1" ht="32" customHeight="1" spans="1:15">
      <c r="A162" s="31">
        <f t="shared" si="45"/>
        <v>160</v>
      </c>
      <c r="B162" s="31" t="s">
        <v>445</v>
      </c>
      <c r="C162" s="26">
        <v>10</v>
      </c>
      <c r="D162" s="26">
        <v>0</v>
      </c>
      <c r="E162" s="26" t="s">
        <v>446</v>
      </c>
      <c r="F162" s="26" t="s">
        <v>309</v>
      </c>
      <c r="G162" s="26">
        <f ca="1">SUMIF(申请单位部分员工花名册!E:I,B:B,申请单位部分员工花名册!I:I)</f>
        <v>15996.8</v>
      </c>
      <c r="H162" s="26">
        <f ca="1">SUMIF(申请单位部分员工花名册!E:J,B:B,申请单位部分员工花名册!J:J)</f>
        <v>6798.6</v>
      </c>
      <c r="I162" s="26">
        <v>0</v>
      </c>
      <c r="J162" s="26">
        <f ca="1" t="shared" si="40"/>
        <v>22795.4</v>
      </c>
      <c r="K162" s="26">
        <f ca="1" t="shared" si="41"/>
        <v>22795.4</v>
      </c>
      <c r="L162" s="26">
        <f ca="1">SUMIF(申请个人部分高校生花名册!F:N,B:B,申请个人部分高校生花名册!N:N)</f>
        <v>0</v>
      </c>
      <c r="M162" s="26">
        <f ca="1" t="shared" si="42"/>
        <v>0</v>
      </c>
      <c r="N162" s="26">
        <f ca="1" t="shared" si="39"/>
        <v>22795.4</v>
      </c>
      <c r="O162" s="26" t="s">
        <v>19</v>
      </c>
    </row>
    <row r="163" s="1" customFormat="1" ht="32" customHeight="1" spans="1:15">
      <c r="A163" s="31">
        <f t="shared" si="45"/>
        <v>161</v>
      </c>
      <c r="B163" s="26" t="s">
        <v>447</v>
      </c>
      <c r="C163" s="26">
        <v>1</v>
      </c>
      <c r="D163" s="26">
        <v>0</v>
      </c>
      <c r="E163" s="26" t="s">
        <v>448</v>
      </c>
      <c r="F163" s="26" t="str">
        <f>VLOOKUP(B:B,[3]企业花名册!$C:$H,6,FALSE)</f>
        <v>王奇</v>
      </c>
      <c r="G163" s="26">
        <f ca="1">SUMIF(申请单位部分员工花名册!E:I,B:B,申请单位部分员工花名册!I:I)</f>
        <v>1599.68</v>
      </c>
      <c r="H163" s="26">
        <f ca="1">SUMIF(申请单位部分员工花名册!E:J,B:B,申请单位部分员工花名册!J:J)</f>
        <v>679.86</v>
      </c>
      <c r="I163" s="26">
        <v>0</v>
      </c>
      <c r="J163" s="26">
        <f ca="1" t="shared" si="40"/>
        <v>2279.54</v>
      </c>
      <c r="K163" s="26">
        <f ca="1" t="shared" si="41"/>
        <v>2279.54</v>
      </c>
      <c r="L163" s="26">
        <f ca="1">SUMIF(申请个人部分高校生花名册!F:N,B:B,申请个人部分高校生花名册!N:N)</f>
        <v>0</v>
      </c>
      <c r="M163" s="26">
        <f ca="1" t="shared" si="42"/>
        <v>0</v>
      </c>
      <c r="N163" s="26">
        <f ca="1" t="shared" si="39"/>
        <v>2279.54</v>
      </c>
      <c r="O163" s="26" t="s">
        <v>19</v>
      </c>
    </row>
    <row r="164" s="1" customFormat="1" ht="32" customHeight="1" spans="1:15">
      <c r="A164" s="31">
        <f t="shared" ref="A164:A173" si="46">ROW()-2</f>
        <v>162</v>
      </c>
      <c r="B164" s="26" t="s">
        <v>449</v>
      </c>
      <c r="C164" s="26">
        <v>1</v>
      </c>
      <c r="D164" s="26">
        <v>0</v>
      </c>
      <c r="E164" s="26" t="s">
        <v>450</v>
      </c>
      <c r="F164" s="26" t="str">
        <f>VLOOKUP(B:B,[3]企业花名册!$C:$H,6,FALSE)</f>
        <v>郝美玲</v>
      </c>
      <c r="G164" s="26">
        <f ca="1">SUMIF(申请单位部分员工花名册!E:I,B:B,申请单位部分员工花名册!I:I)</f>
        <v>2440</v>
      </c>
      <c r="H164" s="26">
        <f ca="1">SUMIF(申请单位部分员工花名册!E:J,B:B,申请单位部分员工花名册!J:J)</f>
        <v>679.86</v>
      </c>
      <c r="I164" s="26">
        <v>0</v>
      </c>
      <c r="J164" s="26">
        <f ca="1" t="shared" si="40"/>
        <v>3119.86</v>
      </c>
      <c r="K164" s="26">
        <f ca="1" t="shared" si="41"/>
        <v>3119.86</v>
      </c>
      <c r="L164" s="26">
        <f ca="1">SUMIF(申请个人部分高校生花名册!F:N,B:B,申请个人部分高校生花名册!N:N)</f>
        <v>0</v>
      </c>
      <c r="M164" s="26">
        <f ca="1" t="shared" si="42"/>
        <v>0</v>
      </c>
      <c r="N164" s="26">
        <f ca="1" t="shared" si="39"/>
        <v>3119.86</v>
      </c>
      <c r="O164" s="26" t="s">
        <v>19</v>
      </c>
    </row>
    <row r="165" s="1" customFormat="1" ht="32" customHeight="1" spans="1:15">
      <c r="A165" s="31">
        <f t="shared" si="46"/>
        <v>163</v>
      </c>
      <c r="B165" s="31" t="s">
        <v>451</v>
      </c>
      <c r="C165" s="26">
        <v>7</v>
      </c>
      <c r="D165" s="26">
        <v>0</v>
      </c>
      <c r="E165" s="26" t="s">
        <v>452</v>
      </c>
      <c r="F165" s="26" t="str">
        <f>VLOOKUP(B:B,[1]企业花名册!$C:$H,6,FALSE)</f>
        <v>胡修明</v>
      </c>
      <c r="G165" s="26">
        <f ca="1">SUMIF(申请单位部分员工花名册!E:I,B:B,申请单位部分员工花名册!I:I)</f>
        <v>8799.04</v>
      </c>
      <c r="H165" s="26">
        <f ca="1">SUMIF(申请单位部分员工花名册!E:J,B:B,申请单位部分员工花名册!J:J)</f>
        <v>3739.58</v>
      </c>
      <c r="I165" s="26">
        <v>0</v>
      </c>
      <c r="J165" s="26">
        <f ca="1" t="shared" si="40"/>
        <v>12538.62</v>
      </c>
      <c r="K165" s="26">
        <f ca="1" t="shared" si="41"/>
        <v>12538.62</v>
      </c>
      <c r="L165" s="26">
        <f ca="1">SUMIF(申请个人部分高校生花名册!F:N,B:B,申请个人部分高校生花名册!N:N)</f>
        <v>0</v>
      </c>
      <c r="M165" s="26">
        <f ca="1" t="shared" si="42"/>
        <v>0</v>
      </c>
      <c r="N165" s="26">
        <f ca="1" t="shared" si="39"/>
        <v>12538.62</v>
      </c>
      <c r="O165" s="26" t="s">
        <v>19</v>
      </c>
    </row>
    <row r="166" s="1" customFormat="1" ht="32" customHeight="1" spans="1:15">
      <c r="A166" s="31">
        <f t="shared" si="46"/>
        <v>164</v>
      </c>
      <c r="B166" s="26" t="s">
        <v>453</v>
      </c>
      <c r="C166" s="26">
        <v>8</v>
      </c>
      <c r="D166" s="26">
        <v>0</v>
      </c>
      <c r="E166" s="26" t="s">
        <v>454</v>
      </c>
      <c r="F166" s="26" t="str">
        <f>VLOOKUP(B:B,[1]企业花名册!$C:$H,6,FALSE)</f>
        <v>张国庆</v>
      </c>
      <c r="G166" s="26">
        <f ca="1">SUMIF(申请单位部分员工花名册!E:I,B:B,申请单位部分员工花名册!I:I)</f>
        <v>13637.76</v>
      </c>
      <c r="H166" s="26">
        <f ca="1">SUMIF(申请单位部分员工花名册!E:J,B:B,申请单位部分员工花名册!J:J)</f>
        <v>5796.02</v>
      </c>
      <c r="I166" s="26">
        <v>0</v>
      </c>
      <c r="J166" s="26">
        <f ca="1" t="shared" si="40"/>
        <v>19433.78</v>
      </c>
      <c r="K166" s="26">
        <f ca="1" t="shared" si="41"/>
        <v>19433.78</v>
      </c>
      <c r="L166" s="26">
        <f ca="1">SUMIF(申请个人部分高校生花名册!F:N,B:B,申请个人部分高校生花名册!N:N)</f>
        <v>0</v>
      </c>
      <c r="M166" s="26">
        <f ca="1" t="shared" si="42"/>
        <v>0</v>
      </c>
      <c r="N166" s="26">
        <f ca="1" t="shared" si="39"/>
        <v>19433.78</v>
      </c>
      <c r="O166" s="26" t="s">
        <v>19</v>
      </c>
    </row>
    <row r="167" s="1" customFormat="1" ht="32" customHeight="1" spans="1:15">
      <c r="A167" s="31">
        <f t="shared" si="46"/>
        <v>165</v>
      </c>
      <c r="B167" s="26" t="s">
        <v>455</v>
      </c>
      <c r="C167" s="26">
        <v>7</v>
      </c>
      <c r="D167" s="26">
        <v>0</v>
      </c>
      <c r="E167" s="26" t="s">
        <v>456</v>
      </c>
      <c r="F167" s="26" t="str">
        <f>VLOOKUP(B:B,[3]企业花名册!$C:$H,6,FALSE)</f>
        <v>蒲小军</v>
      </c>
      <c r="G167" s="26">
        <f ca="1">SUMIF(申请单位部分员工花名册!E:I,B:B,申请单位部分员工花名册!I:I)</f>
        <v>11197.76</v>
      </c>
      <c r="H167" s="26">
        <f ca="1">SUMIF(申请单位部分员工花名册!E:J,B:B,申请单位部分员工花名册!J:J)</f>
        <v>4759.02</v>
      </c>
      <c r="I167" s="26">
        <v>0</v>
      </c>
      <c r="J167" s="26">
        <f ca="1" t="shared" ref="J167:J200" si="47">G167+H167</f>
        <v>15956.78</v>
      </c>
      <c r="K167" s="26">
        <f ca="1" t="shared" ref="K167:K200" si="48">J167</f>
        <v>15956.78</v>
      </c>
      <c r="L167" s="26">
        <f ca="1">SUMIF(申请个人部分高校生花名册!F:N,B:B,申请个人部分高校生花名册!N:N)</f>
        <v>0</v>
      </c>
      <c r="M167" s="26">
        <f ca="1" t="shared" ref="M167:M200" si="49">L167</f>
        <v>0</v>
      </c>
      <c r="N167" s="26">
        <f ca="1" t="shared" ref="N167:N200" si="50">K167+M167</f>
        <v>15956.78</v>
      </c>
      <c r="O167" s="26" t="s">
        <v>19</v>
      </c>
    </row>
    <row r="168" s="1" customFormat="1" ht="32" customHeight="1" spans="1:15">
      <c r="A168" s="31">
        <f t="shared" si="46"/>
        <v>166</v>
      </c>
      <c r="B168" s="26" t="s">
        <v>457</v>
      </c>
      <c r="C168" s="26">
        <v>2</v>
      </c>
      <c r="D168" s="26">
        <v>0</v>
      </c>
      <c r="E168" s="26" t="s">
        <v>458</v>
      </c>
      <c r="F168" s="26" t="str">
        <f>VLOOKUP(B:B,[1]企业花名册!$C:$H,6,FALSE)</f>
        <v>赵兴财</v>
      </c>
      <c r="G168" s="26">
        <f ca="1">SUMIF(申请单位部分员工花名册!E:I,B:B,申请单位部分员工花名册!I:I)</f>
        <v>3199.36</v>
      </c>
      <c r="H168" s="26">
        <f ca="1">SUMIF(申请单位部分员工花名册!E:J,B:B,申请单位部分员工花名册!J:J)</f>
        <v>1359.72</v>
      </c>
      <c r="I168" s="26">
        <v>0</v>
      </c>
      <c r="J168" s="26">
        <f ca="1" t="shared" si="47"/>
        <v>4559.08</v>
      </c>
      <c r="K168" s="26">
        <f ca="1" t="shared" si="48"/>
        <v>4559.08</v>
      </c>
      <c r="L168" s="26">
        <f ca="1">SUMIF(申请个人部分高校生花名册!F:N,B:B,申请个人部分高校生花名册!N:N)</f>
        <v>0</v>
      </c>
      <c r="M168" s="26">
        <f ca="1" t="shared" si="49"/>
        <v>0</v>
      </c>
      <c r="N168" s="26">
        <f ca="1" t="shared" si="50"/>
        <v>4559.08</v>
      </c>
      <c r="O168" s="26" t="s">
        <v>19</v>
      </c>
    </row>
    <row r="169" s="1" customFormat="1" ht="32" customHeight="1" spans="1:15">
      <c r="A169" s="31">
        <f t="shared" si="46"/>
        <v>167</v>
      </c>
      <c r="B169" s="26" t="s">
        <v>459</v>
      </c>
      <c r="C169" s="26">
        <v>2</v>
      </c>
      <c r="D169" s="26">
        <v>0</v>
      </c>
      <c r="E169" s="26" t="s">
        <v>408</v>
      </c>
      <c r="F169" s="26" t="str">
        <f>VLOOKUP(B:B,[1]企业花名册!$C:$H,6,FALSE)</f>
        <v>魏华</v>
      </c>
      <c r="G169" s="26">
        <f ca="1">SUMIF(申请单位部分员工花名册!E:I,B:B,申请单位部分员工花名册!I:I)</f>
        <v>3199.36</v>
      </c>
      <c r="H169" s="26">
        <f ca="1">SUMIF(申请单位部分员工花名册!E:J,B:B,申请单位部分员工花名册!J:J)</f>
        <v>1359.72</v>
      </c>
      <c r="I169" s="26">
        <v>0</v>
      </c>
      <c r="J169" s="26">
        <f ca="1" t="shared" si="47"/>
        <v>4559.08</v>
      </c>
      <c r="K169" s="26">
        <f ca="1" t="shared" si="48"/>
        <v>4559.08</v>
      </c>
      <c r="L169" s="26">
        <f ca="1">SUMIF(申请个人部分高校生花名册!F:N,B:B,申请个人部分高校生花名册!N:N)</f>
        <v>0</v>
      </c>
      <c r="M169" s="26">
        <f ca="1" t="shared" si="49"/>
        <v>0</v>
      </c>
      <c r="N169" s="26">
        <f ca="1" t="shared" si="50"/>
        <v>4559.08</v>
      </c>
      <c r="O169" s="26" t="s">
        <v>19</v>
      </c>
    </row>
    <row r="170" s="1" customFormat="1" ht="32" customHeight="1" spans="1:15">
      <c r="A170" s="31">
        <f t="shared" si="46"/>
        <v>168</v>
      </c>
      <c r="B170" s="26" t="s">
        <v>460</v>
      </c>
      <c r="C170" s="26">
        <v>5</v>
      </c>
      <c r="D170" s="26">
        <v>0</v>
      </c>
      <c r="E170" s="26" t="s">
        <v>461</v>
      </c>
      <c r="F170" s="26" t="str">
        <f>VLOOKUP(B:B,[1]企业花名册!$C:$H,6,FALSE)</f>
        <v>艾斯卡尔·阿不都拉</v>
      </c>
      <c r="G170" s="26">
        <f ca="1">SUMIF(申请单位部分员工花名册!E:I,B:B,申请单位部分员工花名册!I:I)</f>
        <v>10131.52</v>
      </c>
      <c r="H170" s="26">
        <f ca="1">SUMIF(申请单位部分员工花名册!E:J,B:B,申请单位部分员工花名册!J:J)</f>
        <v>4305.9</v>
      </c>
      <c r="I170" s="26">
        <v>0</v>
      </c>
      <c r="J170" s="26">
        <f ca="1" t="shared" si="47"/>
        <v>14437.42</v>
      </c>
      <c r="K170" s="26">
        <f ca="1" t="shared" si="48"/>
        <v>14437.42</v>
      </c>
      <c r="L170" s="26">
        <f ca="1">SUMIF(申请个人部分高校生花名册!F:N,B:B,申请个人部分高校生花名册!N:N)</f>
        <v>0</v>
      </c>
      <c r="M170" s="26">
        <f ca="1" t="shared" si="49"/>
        <v>0</v>
      </c>
      <c r="N170" s="26">
        <f ca="1" t="shared" si="50"/>
        <v>14437.42</v>
      </c>
      <c r="O170" s="26" t="s">
        <v>19</v>
      </c>
    </row>
    <row r="171" s="1" customFormat="1" ht="32" customHeight="1" spans="1:15">
      <c r="A171" s="31">
        <f t="shared" si="46"/>
        <v>169</v>
      </c>
      <c r="B171" s="26" t="s">
        <v>462</v>
      </c>
      <c r="C171" s="26">
        <v>1</v>
      </c>
      <c r="D171" s="26">
        <v>0</v>
      </c>
      <c r="E171" s="26" t="s">
        <v>463</v>
      </c>
      <c r="F171" s="26" t="str">
        <f>VLOOKUP(B:B,[1]企业花名册!$C:$H,6,FALSE)</f>
        <v>买买提艾力·艾斯卡尔</v>
      </c>
      <c r="G171" s="26">
        <f ca="1">SUMIF(申请单位部分员工花名册!E:I,B:B,申请单位部分员工花名册!I:I)</f>
        <v>1599.68</v>
      </c>
      <c r="H171" s="26">
        <f ca="1">SUMIF(申请单位部分员工花名册!E:J,B:B,申请单位部分员工花名册!J:J)</f>
        <v>679.86</v>
      </c>
      <c r="I171" s="26">
        <v>0</v>
      </c>
      <c r="J171" s="26">
        <f ca="1" t="shared" si="47"/>
        <v>2279.54</v>
      </c>
      <c r="K171" s="26">
        <f ca="1" t="shared" si="48"/>
        <v>2279.54</v>
      </c>
      <c r="L171" s="26">
        <f ca="1">SUMIF(申请个人部分高校生花名册!F:N,B:B,申请个人部分高校生花名册!N:N)</f>
        <v>0</v>
      </c>
      <c r="M171" s="26">
        <f ca="1" t="shared" si="49"/>
        <v>0</v>
      </c>
      <c r="N171" s="26">
        <f ca="1" t="shared" si="50"/>
        <v>2279.54</v>
      </c>
      <c r="O171" s="26" t="s">
        <v>19</v>
      </c>
    </row>
    <row r="172" s="1" customFormat="1" ht="32" customHeight="1" spans="1:15">
      <c r="A172" s="31">
        <f t="shared" si="46"/>
        <v>170</v>
      </c>
      <c r="B172" s="26" t="s">
        <v>464</v>
      </c>
      <c r="C172" s="26">
        <v>3</v>
      </c>
      <c r="D172" s="26">
        <v>0</v>
      </c>
      <c r="E172" s="26" t="s">
        <v>465</v>
      </c>
      <c r="F172" s="26" t="str">
        <f>VLOOKUP(B:B,[1]企业花名册!$C:$H,6,FALSE)</f>
        <v>艾克白·阿不都拉</v>
      </c>
      <c r="G172" s="26">
        <f ca="1">SUMIF(申请单位部分员工花名册!E:I,B:B,申请单位部分员工花名册!I:I)</f>
        <v>5865.6</v>
      </c>
      <c r="H172" s="26">
        <f ca="1">SUMIF(申请单位部分员工花名册!E:J,B:B,申请单位部分员工花名册!J:J)</f>
        <v>2492.88</v>
      </c>
      <c r="I172" s="26">
        <v>0</v>
      </c>
      <c r="J172" s="26">
        <f ca="1" t="shared" si="47"/>
        <v>8358.48</v>
      </c>
      <c r="K172" s="26">
        <f ca="1" t="shared" si="48"/>
        <v>8358.48</v>
      </c>
      <c r="L172" s="26">
        <f ca="1">SUMIF(申请个人部分高校生花名册!F:N,B:B,申请个人部分高校生花名册!N:N)</f>
        <v>0</v>
      </c>
      <c r="M172" s="26">
        <f ca="1" t="shared" si="49"/>
        <v>0</v>
      </c>
      <c r="N172" s="26">
        <f ca="1" t="shared" si="50"/>
        <v>8358.48</v>
      </c>
      <c r="O172" s="26" t="s">
        <v>19</v>
      </c>
    </row>
    <row r="173" s="1" customFormat="1" ht="32" customHeight="1" spans="1:15">
      <c r="A173" s="31">
        <f t="shared" si="46"/>
        <v>171</v>
      </c>
      <c r="B173" s="31" t="s">
        <v>466</v>
      </c>
      <c r="C173" s="26">
        <v>1</v>
      </c>
      <c r="D173" s="26">
        <v>0</v>
      </c>
      <c r="E173" s="26" t="s">
        <v>467</v>
      </c>
      <c r="F173" s="26" t="str">
        <f>VLOOKUP(B:B,[1]企业花名册!$C:$H,6,FALSE)</f>
        <v>阿卜杜克热木·阿卜力米提</v>
      </c>
      <c r="G173" s="26">
        <f ca="1">SUMIF(申请单位部分员工花名册!E:I,B:B,申请单位部分员工花名册!I:I)</f>
        <v>1599.68</v>
      </c>
      <c r="H173" s="26">
        <f ca="1">SUMIF(申请单位部分员工花名册!E:J,B:B,申请单位部分员工花名册!J:J)</f>
        <v>679.86</v>
      </c>
      <c r="I173" s="26">
        <v>0</v>
      </c>
      <c r="J173" s="26">
        <f ca="1" t="shared" si="47"/>
        <v>2279.54</v>
      </c>
      <c r="K173" s="26">
        <f ca="1" t="shared" si="48"/>
        <v>2279.54</v>
      </c>
      <c r="L173" s="26">
        <f ca="1">SUMIF(申请个人部分高校生花名册!F:N,B:B,申请个人部分高校生花名册!N:N)</f>
        <v>0</v>
      </c>
      <c r="M173" s="26">
        <f ca="1" t="shared" si="49"/>
        <v>0</v>
      </c>
      <c r="N173" s="26">
        <f ca="1" t="shared" si="50"/>
        <v>2279.54</v>
      </c>
      <c r="O173" s="26" t="s">
        <v>19</v>
      </c>
    </row>
    <row r="174" s="1" customFormat="1" ht="32" customHeight="1" spans="1:15">
      <c r="A174" s="31">
        <f t="shared" ref="A174:A183" si="51">ROW()-2</f>
        <v>172</v>
      </c>
      <c r="B174" s="26" t="s">
        <v>468</v>
      </c>
      <c r="C174" s="26">
        <v>2</v>
      </c>
      <c r="D174" s="31">
        <v>1</v>
      </c>
      <c r="E174" s="26" t="s">
        <v>469</v>
      </c>
      <c r="F174" s="26" t="str">
        <f>VLOOKUP(B:B,[1]企业花名册!$C:$H,6,FALSE)</f>
        <v>王志鹏</v>
      </c>
      <c r="G174" s="26">
        <f ca="1">SUMIF(申请单位部分员工花名册!E:I,B:B,申请单位部分员工花名册!I:I)</f>
        <v>3199.36</v>
      </c>
      <c r="H174" s="26">
        <f ca="1">SUMIF(申请单位部分员工花名册!E:J,B:B,申请单位部分员工花名册!J:J)</f>
        <v>1359.72</v>
      </c>
      <c r="I174" s="26">
        <v>0</v>
      </c>
      <c r="J174" s="26">
        <f ca="1" t="shared" si="47"/>
        <v>4559.08</v>
      </c>
      <c r="K174" s="26">
        <f ca="1" t="shared" si="48"/>
        <v>4559.08</v>
      </c>
      <c r="L174" s="26">
        <f ca="1">SUMIF(申请个人部分高校生花名册!F:N,B:B,申请个人部分高校生花名册!N:N)</f>
        <v>999.8</v>
      </c>
      <c r="M174" s="26">
        <f ca="1" t="shared" si="49"/>
        <v>999.8</v>
      </c>
      <c r="N174" s="26">
        <f ca="1" t="shared" si="50"/>
        <v>5558.88</v>
      </c>
      <c r="O174" s="26" t="s">
        <v>19</v>
      </c>
    </row>
    <row r="175" s="1" customFormat="1" ht="32" customHeight="1" spans="1:15">
      <c r="A175" s="31">
        <f t="shared" si="51"/>
        <v>173</v>
      </c>
      <c r="B175" s="26" t="s">
        <v>470</v>
      </c>
      <c r="C175" s="26">
        <v>2</v>
      </c>
      <c r="D175" s="26">
        <v>0</v>
      </c>
      <c r="E175" s="26" t="s">
        <v>471</v>
      </c>
      <c r="F175" s="26" t="str">
        <f>VLOOKUP(B:B,[1]企业花名册!$C:$H,6,FALSE)</f>
        <v>谢新民</v>
      </c>
      <c r="G175" s="26">
        <f ca="1">SUMIF(申请单位部分员工花名册!E:I,B:B,申请单位部分员工花名册!I:I)</f>
        <v>3199.36</v>
      </c>
      <c r="H175" s="26">
        <f ca="1">SUMIF(申请单位部分员工花名册!E:J,B:B,申请单位部分员工花名册!J:J)</f>
        <v>1359.72</v>
      </c>
      <c r="I175" s="26">
        <v>0</v>
      </c>
      <c r="J175" s="26">
        <f ca="1" t="shared" si="47"/>
        <v>4559.08</v>
      </c>
      <c r="K175" s="26">
        <f ca="1" t="shared" si="48"/>
        <v>4559.08</v>
      </c>
      <c r="L175" s="26">
        <f ca="1">SUMIF(申请个人部分高校生花名册!F:N,B:B,申请个人部分高校生花名册!N:N)</f>
        <v>0</v>
      </c>
      <c r="M175" s="26">
        <f ca="1" t="shared" si="49"/>
        <v>0</v>
      </c>
      <c r="N175" s="26">
        <f ca="1" t="shared" si="50"/>
        <v>4559.08</v>
      </c>
      <c r="O175" s="26" t="s">
        <v>19</v>
      </c>
    </row>
    <row r="176" s="1" customFormat="1" ht="32" customHeight="1" spans="1:15">
      <c r="A176" s="31">
        <f t="shared" si="51"/>
        <v>174</v>
      </c>
      <c r="B176" s="26" t="s">
        <v>472</v>
      </c>
      <c r="C176" s="26">
        <v>1</v>
      </c>
      <c r="D176" s="26">
        <v>0</v>
      </c>
      <c r="E176" s="26" t="s">
        <v>473</v>
      </c>
      <c r="F176" s="26" t="str">
        <f>VLOOKUP(B:B,[1]企业花名册!$C:$H,6,FALSE)</f>
        <v>刘丹丹</v>
      </c>
      <c r="G176" s="26">
        <f ca="1">SUMIF(申请单位部分员工花名册!E:I,B:B,申请单位部分员工花名册!I:I)</f>
        <v>1599.68</v>
      </c>
      <c r="H176" s="26">
        <f ca="1">SUMIF(申请单位部分员工花名册!E:J,B:B,申请单位部分员工花名册!J:J)</f>
        <v>679.86</v>
      </c>
      <c r="I176" s="26">
        <v>0</v>
      </c>
      <c r="J176" s="26">
        <f ca="1" t="shared" si="47"/>
        <v>2279.54</v>
      </c>
      <c r="K176" s="26">
        <f ca="1" t="shared" si="48"/>
        <v>2279.54</v>
      </c>
      <c r="L176" s="26">
        <f ca="1">SUMIF(申请个人部分高校生花名册!F:N,B:B,申请个人部分高校生花名册!N:N)</f>
        <v>0</v>
      </c>
      <c r="M176" s="26">
        <f ca="1" t="shared" si="49"/>
        <v>0</v>
      </c>
      <c r="N176" s="26">
        <f ca="1" t="shared" si="50"/>
        <v>2279.54</v>
      </c>
      <c r="O176" s="26" t="s">
        <v>19</v>
      </c>
    </row>
    <row r="177" s="1" customFormat="1" ht="32" customHeight="1" spans="1:15">
      <c r="A177" s="31">
        <f t="shared" si="51"/>
        <v>175</v>
      </c>
      <c r="B177" s="26" t="s">
        <v>474</v>
      </c>
      <c r="C177" s="26">
        <v>5</v>
      </c>
      <c r="D177" s="31">
        <v>1</v>
      </c>
      <c r="E177" s="26" t="s">
        <v>475</v>
      </c>
      <c r="F177" s="26" t="str">
        <f>VLOOKUP(B:B,[1]企业花名册!$C:$H,6,FALSE)</f>
        <v>余齐娟</v>
      </c>
      <c r="G177" s="26">
        <f ca="1">SUMIF(申请单位部分员工花名册!E:I,B:B,申请单位部分员工花名册!I:I)</f>
        <v>7998.4</v>
      </c>
      <c r="H177" s="26">
        <f ca="1">SUMIF(申请单位部分员工花名册!E:J,B:B,申请单位部分员工花名册!J:J)</f>
        <v>3399.3</v>
      </c>
      <c r="I177" s="26">
        <v>0</v>
      </c>
      <c r="J177" s="26">
        <f ca="1" t="shared" si="47"/>
        <v>11397.7</v>
      </c>
      <c r="K177" s="26">
        <f ca="1" t="shared" si="48"/>
        <v>11397.7</v>
      </c>
      <c r="L177" s="26">
        <f ca="1">SUMIF(申请个人部分高校生花名册!F:N,B:B,申请个人部分高校生花名册!N:N)</f>
        <v>999.8</v>
      </c>
      <c r="M177" s="26">
        <f ca="1" t="shared" si="49"/>
        <v>999.8</v>
      </c>
      <c r="N177" s="26">
        <f ca="1" t="shared" si="50"/>
        <v>12397.5</v>
      </c>
      <c r="O177" s="26" t="s">
        <v>19</v>
      </c>
    </row>
    <row r="178" s="1" customFormat="1" ht="32" customHeight="1" spans="1:15">
      <c r="A178" s="31">
        <f t="shared" si="51"/>
        <v>176</v>
      </c>
      <c r="B178" s="26" t="s">
        <v>476</v>
      </c>
      <c r="C178" s="26">
        <v>1</v>
      </c>
      <c r="D178" s="26">
        <v>0</v>
      </c>
      <c r="E178" s="26" t="s">
        <v>477</v>
      </c>
      <c r="F178" s="26" t="str">
        <f>VLOOKUP(B:B,[3]企业花名册!$C:$H,6,FALSE)</f>
        <v>黄海荣</v>
      </c>
      <c r="G178" s="26">
        <f ca="1">SUMIF(申请单位部分员工花名册!E:I,B:B,申请单位部分员工花名册!I:I)</f>
        <v>2666.24</v>
      </c>
      <c r="H178" s="26">
        <f ca="1">SUMIF(申请单位部分员工花名册!E:J,B:B,申请单位部分员工花名册!J:J)</f>
        <v>1133.16</v>
      </c>
      <c r="I178" s="26">
        <v>0</v>
      </c>
      <c r="J178" s="26">
        <f ca="1" t="shared" si="47"/>
        <v>3799.4</v>
      </c>
      <c r="K178" s="26">
        <f ca="1" t="shared" si="48"/>
        <v>3799.4</v>
      </c>
      <c r="L178" s="26">
        <f ca="1">SUMIF(申请个人部分高校生花名册!F:N,B:B,申请个人部分高校生花名册!N:N)</f>
        <v>0</v>
      </c>
      <c r="M178" s="26">
        <f ca="1" t="shared" si="49"/>
        <v>0</v>
      </c>
      <c r="N178" s="26">
        <f ca="1" t="shared" si="50"/>
        <v>3799.4</v>
      </c>
      <c r="O178" s="26" t="s">
        <v>19</v>
      </c>
    </row>
    <row r="179" s="1" customFormat="1" ht="32" customHeight="1" spans="1:15">
      <c r="A179" s="31">
        <f t="shared" si="51"/>
        <v>177</v>
      </c>
      <c r="B179" s="26" t="s">
        <v>478</v>
      </c>
      <c r="C179" s="26">
        <v>5</v>
      </c>
      <c r="D179" s="26">
        <v>0</v>
      </c>
      <c r="E179" s="26" t="s">
        <v>411</v>
      </c>
      <c r="F179" s="26" t="str">
        <f>VLOOKUP(B:B,[1]企业花名册!$C:$H,6,FALSE)</f>
        <v>库尔班江·亚米古尔</v>
      </c>
      <c r="G179" s="26">
        <f ca="1">SUMIF(申请单位部分员工花名册!E:I,B:B,申请单位部分员工花名册!I:I)</f>
        <v>7998.4</v>
      </c>
      <c r="H179" s="26">
        <f ca="1">SUMIF(申请单位部分员工花名册!E:J,B:B,申请单位部分员工花名册!J:J)</f>
        <v>3399.3</v>
      </c>
      <c r="I179" s="26">
        <v>0</v>
      </c>
      <c r="J179" s="26">
        <f ca="1" t="shared" si="47"/>
        <v>11397.7</v>
      </c>
      <c r="K179" s="26">
        <f ca="1" t="shared" si="48"/>
        <v>11397.7</v>
      </c>
      <c r="L179" s="26">
        <f ca="1">SUMIF(申请个人部分高校生花名册!F:N,B:B,申请个人部分高校生花名册!N:N)</f>
        <v>0</v>
      </c>
      <c r="M179" s="26">
        <f ca="1" t="shared" si="49"/>
        <v>0</v>
      </c>
      <c r="N179" s="26">
        <f ca="1" t="shared" si="50"/>
        <v>11397.7</v>
      </c>
      <c r="O179" s="26" t="s">
        <v>19</v>
      </c>
    </row>
    <row r="180" s="1" customFormat="1" ht="32" customHeight="1" spans="1:15">
      <c r="A180" s="31">
        <f t="shared" si="51"/>
        <v>178</v>
      </c>
      <c r="B180" s="26" t="s">
        <v>479</v>
      </c>
      <c r="C180" s="26">
        <v>3</v>
      </c>
      <c r="D180" s="26">
        <v>0</v>
      </c>
      <c r="E180" s="26" t="s">
        <v>480</v>
      </c>
      <c r="F180" s="26" t="str">
        <f>VLOOKUP(B:B,[1]企业花名册!$C:$H,6,FALSE)</f>
        <v>翟苏生</v>
      </c>
      <c r="G180" s="26">
        <f ca="1">SUMIF(申请单位部分员工花名册!E:I,B:B,申请单位部分员工花名册!I:I)</f>
        <v>4799.04</v>
      </c>
      <c r="H180" s="26">
        <f ca="1">SUMIF(申请单位部分员工花名册!E:J,B:B,申请单位部分员工花名册!J:J)</f>
        <v>2039.58</v>
      </c>
      <c r="I180" s="26">
        <v>0</v>
      </c>
      <c r="J180" s="26">
        <f ca="1" t="shared" si="47"/>
        <v>6838.62</v>
      </c>
      <c r="K180" s="26">
        <f ca="1" t="shared" si="48"/>
        <v>6838.62</v>
      </c>
      <c r="L180" s="26">
        <f ca="1">SUMIF(申请个人部分高校生花名册!F:N,B:B,申请个人部分高校生花名册!N:N)</f>
        <v>0</v>
      </c>
      <c r="M180" s="26">
        <f ca="1" t="shared" si="49"/>
        <v>0</v>
      </c>
      <c r="N180" s="26">
        <f ca="1" t="shared" si="50"/>
        <v>6838.62</v>
      </c>
      <c r="O180" s="26" t="s">
        <v>19</v>
      </c>
    </row>
    <row r="181" s="1" customFormat="1" ht="32" customHeight="1" spans="1:15">
      <c r="A181" s="31">
        <f t="shared" si="51"/>
        <v>179</v>
      </c>
      <c r="B181" s="26" t="s">
        <v>481</v>
      </c>
      <c r="C181" s="26">
        <v>1</v>
      </c>
      <c r="D181" s="26">
        <v>0</v>
      </c>
      <c r="E181" s="26" t="s">
        <v>413</v>
      </c>
      <c r="F181" s="26" t="str">
        <f>VLOOKUP(B:B,[1]企业花名册!$C:$H,6,FALSE)</f>
        <v>林乐宣</v>
      </c>
      <c r="G181" s="26">
        <f ca="1">SUMIF(申请单位部分员工花名册!E:I,B:B,申请单位部分员工花名册!I:I)</f>
        <v>1599.68</v>
      </c>
      <c r="H181" s="26">
        <f ca="1">SUMIF(申请单位部分员工花名册!E:J,B:B,申请单位部分员工花名册!J:J)</f>
        <v>679.86</v>
      </c>
      <c r="I181" s="26">
        <v>0</v>
      </c>
      <c r="J181" s="26">
        <f ca="1" t="shared" si="47"/>
        <v>2279.54</v>
      </c>
      <c r="K181" s="26">
        <f ca="1" t="shared" si="48"/>
        <v>2279.54</v>
      </c>
      <c r="L181" s="26">
        <f ca="1">SUMIF(申请个人部分高校生花名册!F:N,B:B,申请个人部分高校生花名册!N:N)</f>
        <v>0</v>
      </c>
      <c r="M181" s="26">
        <f ca="1" t="shared" si="49"/>
        <v>0</v>
      </c>
      <c r="N181" s="26">
        <f ca="1" t="shared" si="50"/>
        <v>2279.54</v>
      </c>
      <c r="O181" s="26" t="s">
        <v>19</v>
      </c>
    </row>
    <row r="182" s="29" customFormat="1" ht="32" customHeight="1" spans="1:15">
      <c r="A182" s="31">
        <f t="shared" si="51"/>
        <v>180</v>
      </c>
      <c r="B182" s="32" t="s">
        <v>482</v>
      </c>
      <c r="C182" s="32">
        <v>1</v>
      </c>
      <c r="D182" s="32">
        <v>0</v>
      </c>
      <c r="E182" s="26" t="s">
        <v>416</v>
      </c>
      <c r="F182" s="26" t="str">
        <f>VLOOKUP(B:B,[1]企业花名册!$C:$H,6,FALSE)</f>
        <v>林乐荣</v>
      </c>
      <c r="G182" s="32">
        <f ca="1">SUMIF(申请单位部分员工花名册!E:I,B:B,申请单位部分员工花名册!I:I)</f>
        <v>1599.68</v>
      </c>
      <c r="H182" s="32">
        <f ca="1">SUMIF(申请单位部分员工花名册!E:J,B:B,申请单位部分员工花名册!J:J)</f>
        <v>679.86</v>
      </c>
      <c r="I182" s="32">
        <v>0</v>
      </c>
      <c r="J182" s="32">
        <f ca="1" t="shared" si="47"/>
        <v>2279.54</v>
      </c>
      <c r="K182" s="32">
        <f ca="1" t="shared" si="48"/>
        <v>2279.54</v>
      </c>
      <c r="L182" s="32">
        <f ca="1">SUMIF(申请个人部分高校生花名册!F:N,B:B,申请个人部分高校生花名册!N:N)</f>
        <v>0</v>
      </c>
      <c r="M182" s="32">
        <f ca="1" t="shared" si="49"/>
        <v>0</v>
      </c>
      <c r="N182" s="32">
        <f ca="1" t="shared" si="50"/>
        <v>2279.54</v>
      </c>
      <c r="O182" s="26" t="s">
        <v>19</v>
      </c>
    </row>
    <row r="183" s="1" customFormat="1" ht="32" customHeight="1" spans="1:15">
      <c r="A183" s="31">
        <f t="shared" si="51"/>
        <v>181</v>
      </c>
      <c r="B183" s="26" t="s">
        <v>483</v>
      </c>
      <c r="C183" s="26">
        <v>1</v>
      </c>
      <c r="D183" s="26">
        <v>0</v>
      </c>
      <c r="E183" s="26" t="s">
        <v>419</v>
      </c>
      <c r="F183" s="26" t="str">
        <f>VLOOKUP(B:B,[1]企业花名册!$C:$H,6,FALSE)</f>
        <v>林乐宣</v>
      </c>
      <c r="G183" s="26">
        <f ca="1">SUMIF(申请单位部分员工花名册!E:I,B:B,申请单位部分员工花名册!I:I)</f>
        <v>1599.68</v>
      </c>
      <c r="H183" s="26">
        <f ca="1">SUMIF(申请单位部分员工花名册!E:J,B:B,申请单位部分员工花名册!J:J)</f>
        <v>679.86</v>
      </c>
      <c r="I183" s="26">
        <v>0</v>
      </c>
      <c r="J183" s="26">
        <f ca="1" t="shared" si="47"/>
        <v>2279.54</v>
      </c>
      <c r="K183" s="26">
        <f ca="1" t="shared" si="48"/>
        <v>2279.54</v>
      </c>
      <c r="L183" s="26">
        <f ca="1">SUMIF(申请个人部分高校生花名册!F:N,B:B,申请个人部分高校生花名册!N:N)</f>
        <v>0</v>
      </c>
      <c r="M183" s="26">
        <f ca="1" t="shared" si="49"/>
        <v>0</v>
      </c>
      <c r="N183" s="26">
        <f ca="1" t="shared" si="50"/>
        <v>2279.54</v>
      </c>
      <c r="O183" s="26" t="s">
        <v>19</v>
      </c>
    </row>
    <row r="184" s="29" customFormat="1" ht="32" customHeight="1" spans="1:15">
      <c r="A184" s="31">
        <f t="shared" ref="A184:A193" si="52">ROW()-2</f>
        <v>182</v>
      </c>
      <c r="B184" s="32" t="s">
        <v>484</v>
      </c>
      <c r="C184" s="32">
        <v>1</v>
      </c>
      <c r="D184" s="32">
        <v>0</v>
      </c>
      <c r="E184" s="26" t="s">
        <v>227</v>
      </c>
      <c r="F184" s="26" t="s">
        <v>485</v>
      </c>
      <c r="G184" s="32">
        <f ca="1">SUMIF(申请单位部分员工花名册!E:I,B:B,申请单位部分员工花名册!I:I)</f>
        <v>1599.68</v>
      </c>
      <c r="H184" s="32">
        <f ca="1">SUMIF(申请单位部分员工花名册!E:J,B:B,申请单位部分员工花名册!J:J)</f>
        <v>679.86</v>
      </c>
      <c r="I184" s="32">
        <v>0</v>
      </c>
      <c r="J184" s="32">
        <f ca="1" t="shared" si="47"/>
        <v>2279.54</v>
      </c>
      <c r="K184" s="32">
        <f ca="1" t="shared" si="48"/>
        <v>2279.54</v>
      </c>
      <c r="L184" s="32">
        <f ca="1">SUMIF(申请个人部分高校生花名册!F:N,B:B,申请个人部分高校生花名册!N:N)</f>
        <v>0</v>
      </c>
      <c r="M184" s="32">
        <f ca="1" t="shared" si="49"/>
        <v>0</v>
      </c>
      <c r="N184" s="32">
        <f ca="1" t="shared" si="50"/>
        <v>2279.54</v>
      </c>
      <c r="O184" s="26" t="s">
        <v>19</v>
      </c>
    </row>
    <row r="185" s="1" customFormat="1" ht="32" customHeight="1" spans="1:15">
      <c r="A185" s="31">
        <f t="shared" si="52"/>
        <v>183</v>
      </c>
      <c r="B185" s="26" t="s">
        <v>486</v>
      </c>
      <c r="C185" s="26">
        <v>3</v>
      </c>
      <c r="D185" s="26">
        <v>0</v>
      </c>
      <c r="E185" s="26" t="s">
        <v>487</v>
      </c>
      <c r="F185" s="26" t="str">
        <f>VLOOKUP(B:B,[3]企业花名册!$C:$H,6,FALSE)</f>
        <v>廖紫含</v>
      </c>
      <c r="G185" s="26">
        <f ca="1">SUMIF(申请单位部分员工花名册!E:I,B:B,申请单位部分员工花名册!I:I)</f>
        <v>4800</v>
      </c>
      <c r="H185" s="26">
        <f ca="1">SUMIF(申请单位部分员工花名册!E:J,B:B,申请单位部分员工花名册!J:J)</f>
        <v>2040</v>
      </c>
      <c r="I185" s="26">
        <v>0</v>
      </c>
      <c r="J185" s="26">
        <f ca="1" t="shared" si="47"/>
        <v>6840</v>
      </c>
      <c r="K185" s="26">
        <f ca="1" t="shared" si="48"/>
        <v>6840</v>
      </c>
      <c r="L185" s="26">
        <f ca="1">SUMIF(申请个人部分高校生花名册!F:N,B:B,申请个人部分高校生花名册!N:N)</f>
        <v>0</v>
      </c>
      <c r="M185" s="26">
        <f ca="1" t="shared" si="49"/>
        <v>0</v>
      </c>
      <c r="N185" s="26">
        <f ca="1" t="shared" si="50"/>
        <v>6840</v>
      </c>
      <c r="O185" s="26" t="s">
        <v>19</v>
      </c>
    </row>
    <row r="186" s="1" customFormat="1" ht="32" customHeight="1" spans="1:15">
      <c r="A186" s="31">
        <f t="shared" si="52"/>
        <v>184</v>
      </c>
      <c r="B186" s="26" t="s">
        <v>488</v>
      </c>
      <c r="C186" s="26">
        <v>2</v>
      </c>
      <c r="D186" s="26">
        <v>0</v>
      </c>
      <c r="E186" s="26" t="s">
        <v>489</v>
      </c>
      <c r="F186" s="26" t="str">
        <f>VLOOKUP(B:B,[3]企业花名册!$C:$H,6,FALSE)</f>
        <v>王胜荣</v>
      </c>
      <c r="G186" s="26">
        <f ca="1">SUMIF(申请单位部分员工花名册!E:I,B:B,申请单位部分员工花名册!I:I)</f>
        <v>3200</v>
      </c>
      <c r="H186" s="26">
        <f ca="1">SUMIF(申请单位部分员工花名册!E:J,B:B,申请单位部分员工花名册!J:J)</f>
        <v>1360</v>
      </c>
      <c r="I186" s="26">
        <v>0</v>
      </c>
      <c r="J186" s="26">
        <f ca="1" t="shared" si="47"/>
        <v>4560</v>
      </c>
      <c r="K186" s="26">
        <f ca="1" t="shared" si="48"/>
        <v>4560</v>
      </c>
      <c r="L186" s="26">
        <f ca="1">SUMIF(申请个人部分高校生花名册!F:N,B:B,申请个人部分高校生花名册!N:N)</f>
        <v>0</v>
      </c>
      <c r="M186" s="26">
        <f ca="1" t="shared" si="49"/>
        <v>0</v>
      </c>
      <c r="N186" s="26">
        <f ca="1" t="shared" si="50"/>
        <v>4560</v>
      </c>
      <c r="O186" s="26" t="s">
        <v>19</v>
      </c>
    </row>
    <row r="187" s="1" customFormat="1" ht="32" customHeight="1" spans="1:15">
      <c r="A187" s="31">
        <f t="shared" si="52"/>
        <v>185</v>
      </c>
      <c r="B187" s="26" t="s">
        <v>490</v>
      </c>
      <c r="C187" s="26">
        <v>2</v>
      </c>
      <c r="D187" s="26">
        <v>0</v>
      </c>
      <c r="E187" s="26" t="s">
        <v>491</v>
      </c>
      <c r="F187" s="26" t="str">
        <f>VLOOKUP(B:B,[1]企业花名册!$C:$H,6,FALSE)</f>
        <v>刘梦龙</v>
      </c>
      <c r="G187" s="26">
        <f ca="1">SUMIF(申请单位部分员工花名册!E:I,B:B,申请单位部分员工花名册!I:I)</f>
        <v>3199.36</v>
      </c>
      <c r="H187" s="26">
        <f ca="1">SUMIF(申请单位部分员工花名册!E:J,B:B,申请单位部分员工花名册!J:J)</f>
        <v>1359.72</v>
      </c>
      <c r="I187" s="26">
        <v>0</v>
      </c>
      <c r="J187" s="26">
        <f ca="1" t="shared" si="47"/>
        <v>4559.08</v>
      </c>
      <c r="K187" s="26">
        <f ca="1" t="shared" si="48"/>
        <v>4559.08</v>
      </c>
      <c r="L187" s="26">
        <f ca="1">SUMIF(申请个人部分高校生花名册!F:N,B:B,申请个人部分高校生花名册!N:N)</f>
        <v>0</v>
      </c>
      <c r="M187" s="26">
        <f ca="1" t="shared" si="49"/>
        <v>0</v>
      </c>
      <c r="N187" s="26">
        <f ca="1" t="shared" si="50"/>
        <v>4559.08</v>
      </c>
      <c r="O187" s="26" t="s">
        <v>19</v>
      </c>
    </row>
    <row r="188" s="29" customFormat="1" ht="32" customHeight="1" spans="1:15">
      <c r="A188" s="31">
        <f t="shared" si="52"/>
        <v>186</v>
      </c>
      <c r="B188" s="32" t="s">
        <v>492</v>
      </c>
      <c r="C188" s="32">
        <v>3</v>
      </c>
      <c r="D188" s="32">
        <v>0</v>
      </c>
      <c r="E188" s="26" t="s">
        <v>493</v>
      </c>
      <c r="F188" s="26" t="s">
        <v>494</v>
      </c>
      <c r="G188" s="32">
        <f ca="1">SUMIF(申请单位部分员工花名册!E:I,B:B,申请单位部分员工花名册!I:I)</f>
        <v>4799.04</v>
      </c>
      <c r="H188" s="32">
        <f ca="1">SUMIF(申请单位部分员工花名册!E:J,B:B,申请单位部分员工花名册!J:J)</f>
        <v>2039.58</v>
      </c>
      <c r="I188" s="32">
        <v>0</v>
      </c>
      <c r="J188" s="32">
        <f ca="1" t="shared" si="47"/>
        <v>6838.62</v>
      </c>
      <c r="K188" s="32">
        <f ca="1" t="shared" si="48"/>
        <v>6838.62</v>
      </c>
      <c r="L188" s="32">
        <f ca="1">SUMIF(申请个人部分高校生花名册!F:N,B:B,申请个人部分高校生花名册!N:N)</f>
        <v>0</v>
      </c>
      <c r="M188" s="32">
        <f ca="1" t="shared" si="49"/>
        <v>0</v>
      </c>
      <c r="N188" s="32">
        <f ca="1" t="shared" si="50"/>
        <v>6838.62</v>
      </c>
      <c r="O188" s="26" t="s">
        <v>19</v>
      </c>
    </row>
    <row r="189" s="1" customFormat="1" ht="32" customHeight="1" spans="1:15">
      <c r="A189" s="31">
        <f t="shared" si="52"/>
        <v>187</v>
      </c>
      <c r="B189" s="26" t="s">
        <v>495</v>
      </c>
      <c r="C189" s="26">
        <v>3</v>
      </c>
      <c r="D189" s="26">
        <v>0</v>
      </c>
      <c r="E189" s="26" t="s">
        <v>496</v>
      </c>
      <c r="F189" s="26" t="str">
        <f>VLOOKUP(B:B,[1]企业花名册!$C:$H,6,FALSE)</f>
        <v>文仙</v>
      </c>
      <c r="G189" s="26">
        <f ca="1">SUMIF(申请单位部分员工花名册!E:I,B:B,申请单位部分员工花名册!I:I)</f>
        <v>4799.04</v>
      </c>
      <c r="H189" s="26">
        <f ca="1">SUMIF(申请单位部分员工花名册!E:J,B:B,申请单位部分员工花名册!J:J)</f>
        <v>2039.58</v>
      </c>
      <c r="I189" s="26">
        <v>0</v>
      </c>
      <c r="J189" s="26">
        <f ca="1" t="shared" si="47"/>
        <v>6838.62</v>
      </c>
      <c r="K189" s="26">
        <f ca="1" t="shared" si="48"/>
        <v>6838.62</v>
      </c>
      <c r="L189" s="26">
        <f ca="1">SUMIF(申请个人部分高校生花名册!F:N,B:B,申请个人部分高校生花名册!N:N)</f>
        <v>0</v>
      </c>
      <c r="M189" s="26">
        <f ca="1" t="shared" si="49"/>
        <v>0</v>
      </c>
      <c r="N189" s="26">
        <f ca="1" t="shared" si="50"/>
        <v>6838.62</v>
      </c>
      <c r="O189" s="26" t="s">
        <v>19</v>
      </c>
    </row>
    <row r="190" s="1" customFormat="1" ht="32" customHeight="1" spans="1:15">
      <c r="A190" s="31">
        <f t="shared" si="52"/>
        <v>188</v>
      </c>
      <c r="B190" s="26" t="s">
        <v>497</v>
      </c>
      <c r="C190" s="26">
        <v>11</v>
      </c>
      <c r="D190" s="26">
        <v>0</v>
      </c>
      <c r="E190" s="26" t="s">
        <v>498</v>
      </c>
      <c r="F190" s="26" t="str">
        <f>VLOOKUP(B:B,[1]企业花名册!$C:$H,6,FALSE)</f>
        <v>李伟宁</v>
      </c>
      <c r="G190" s="26">
        <f ca="1">SUMIF(申请单位部分员工花名册!E:I,B:B,申请单位部分员工花名册!I:I)</f>
        <v>17596.48</v>
      </c>
      <c r="H190" s="26">
        <f ca="1">SUMIF(申请单位部分员工花名册!E:J,B:B,申请单位部分员工花名册!J:J)</f>
        <v>7478.46</v>
      </c>
      <c r="I190" s="26">
        <v>0</v>
      </c>
      <c r="J190" s="26">
        <f ca="1" t="shared" si="47"/>
        <v>25074.94</v>
      </c>
      <c r="K190" s="26">
        <f ca="1" t="shared" si="48"/>
        <v>25074.94</v>
      </c>
      <c r="L190" s="26">
        <f ca="1">SUMIF(申请个人部分高校生花名册!F:N,B:B,申请个人部分高校生花名册!N:N)</f>
        <v>0</v>
      </c>
      <c r="M190" s="26">
        <f ca="1" t="shared" si="49"/>
        <v>0</v>
      </c>
      <c r="N190" s="26">
        <f ca="1" t="shared" si="50"/>
        <v>25074.94</v>
      </c>
      <c r="O190" s="26" t="s">
        <v>19</v>
      </c>
    </row>
    <row r="191" s="1" customFormat="1" ht="32" customHeight="1" spans="1:15">
      <c r="A191" s="31">
        <f t="shared" si="52"/>
        <v>189</v>
      </c>
      <c r="B191" s="26" t="s">
        <v>499</v>
      </c>
      <c r="C191" s="26">
        <v>19</v>
      </c>
      <c r="D191" s="26">
        <v>2</v>
      </c>
      <c r="E191" s="26" t="s">
        <v>500</v>
      </c>
      <c r="F191" s="26" t="str">
        <f>VLOOKUP(B:B,[1]企业花名册!$C:$H,6,FALSE)</f>
        <v>吴强</v>
      </c>
      <c r="G191" s="26">
        <f ca="1">SUMIF(申请单位部分员工花名册!E:I,B:B,申请单位部分员工花名册!I:I)</f>
        <v>30394.24</v>
      </c>
      <c r="H191" s="26">
        <f ca="1">SUMIF(申请单位部分员工花名册!E:J,B:B,申请单位部分员工花名册!J:J)</f>
        <v>12917.48</v>
      </c>
      <c r="I191" s="26">
        <v>0</v>
      </c>
      <c r="J191" s="26">
        <f ca="1" t="shared" si="47"/>
        <v>43311.72</v>
      </c>
      <c r="K191" s="26">
        <f ca="1" t="shared" si="48"/>
        <v>43311.72</v>
      </c>
      <c r="L191" s="26">
        <f ca="1">SUMIF(申请个人部分高校生花名册!F:N,B:B,申请个人部分高校生花名册!N:N)</f>
        <v>1999.6</v>
      </c>
      <c r="M191" s="26">
        <f ca="1" t="shared" si="49"/>
        <v>1999.6</v>
      </c>
      <c r="N191" s="26">
        <f ca="1" t="shared" si="50"/>
        <v>45311.32</v>
      </c>
      <c r="O191" s="26" t="s">
        <v>19</v>
      </c>
    </row>
    <row r="192" s="1" customFormat="1" ht="32" customHeight="1" spans="1:15">
      <c r="A192" s="31">
        <f t="shared" si="52"/>
        <v>190</v>
      </c>
      <c r="B192" s="26" t="s">
        <v>501</v>
      </c>
      <c r="C192" s="26">
        <v>3</v>
      </c>
      <c r="D192" s="26">
        <v>0</v>
      </c>
      <c r="E192" s="26" t="s">
        <v>502</v>
      </c>
      <c r="F192" s="26" t="str">
        <f>VLOOKUP(B:B,[1]企业花名册!$C:$H,6,FALSE)</f>
        <v>陈鹏宇</v>
      </c>
      <c r="G192" s="26">
        <f ca="1">SUMIF(申请单位部分员工花名册!E:I,B:B,申请单位部分员工花名册!I:I)</f>
        <v>4633.6</v>
      </c>
      <c r="H192" s="26">
        <f ca="1">SUMIF(申请单位部分员工花名册!E:J,B:B,申请单位部分员工花名册!J:J)</f>
        <v>1969.28</v>
      </c>
      <c r="I192" s="26">
        <v>0</v>
      </c>
      <c r="J192" s="26">
        <f ca="1" t="shared" si="47"/>
        <v>6602.88</v>
      </c>
      <c r="K192" s="26">
        <f ca="1" t="shared" si="48"/>
        <v>6602.88</v>
      </c>
      <c r="L192" s="26">
        <f ca="1">SUMIF(申请个人部分高校生花名册!F:N,B:B,申请个人部分高校生花名册!N:N)</f>
        <v>0</v>
      </c>
      <c r="M192" s="26">
        <f ca="1" t="shared" si="49"/>
        <v>0</v>
      </c>
      <c r="N192" s="26">
        <f ca="1" t="shared" si="50"/>
        <v>6602.88</v>
      </c>
      <c r="O192" s="26" t="s">
        <v>19</v>
      </c>
    </row>
    <row r="193" s="1" customFormat="1" ht="32" customHeight="1" spans="1:15">
      <c r="A193" s="31">
        <f t="shared" si="52"/>
        <v>191</v>
      </c>
      <c r="B193" s="26" t="s">
        <v>503</v>
      </c>
      <c r="C193" s="26">
        <v>2</v>
      </c>
      <c r="D193" s="26">
        <v>0</v>
      </c>
      <c r="E193" s="26" t="s">
        <v>504</v>
      </c>
      <c r="F193" s="26" t="str">
        <f>VLOOKUP(B:B,[1]企业花名册!$C:$H,6,FALSE)</f>
        <v>桂志刚</v>
      </c>
      <c r="G193" s="26">
        <f ca="1">SUMIF(申请单位部分员工花名册!E:I,B:B,申请单位部分员工花名册!I:I)</f>
        <v>3999.36</v>
      </c>
      <c r="H193" s="26">
        <f ca="1">SUMIF(申请单位部分员工花名册!E:J,B:B,申请单位部分员工花名册!J:J)</f>
        <v>1699.72</v>
      </c>
      <c r="I193" s="26">
        <v>0</v>
      </c>
      <c r="J193" s="26">
        <f ca="1" t="shared" si="47"/>
        <v>5699.08</v>
      </c>
      <c r="K193" s="26">
        <f ca="1" t="shared" si="48"/>
        <v>5699.08</v>
      </c>
      <c r="L193" s="26">
        <f ca="1">SUMIF(申请个人部分高校生花名册!F:N,B:B,申请个人部分高校生花名册!N:N)</f>
        <v>0</v>
      </c>
      <c r="M193" s="26">
        <f ca="1" t="shared" si="49"/>
        <v>0</v>
      </c>
      <c r="N193" s="26">
        <f ca="1" t="shared" si="50"/>
        <v>5699.08</v>
      </c>
      <c r="O193" s="26" t="s">
        <v>19</v>
      </c>
    </row>
    <row r="194" s="1" customFormat="1" ht="32" customHeight="1" spans="1:15">
      <c r="A194" s="31">
        <f t="shared" ref="A194:A203" si="53">ROW()-2</f>
        <v>192</v>
      </c>
      <c r="B194" s="26" t="s">
        <v>505</v>
      </c>
      <c r="C194" s="26">
        <v>2</v>
      </c>
      <c r="D194" s="26">
        <v>0</v>
      </c>
      <c r="E194" s="26" t="s">
        <v>506</v>
      </c>
      <c r="F194" s="26" t="str">
        <f>VLOOKUP(B:B,[1]企业花名册!$C:$H,6,FALSE)</f>
        <v>何汉伟</v>
      </c>
      <c r="G194" s="26">
        <f ca="1">SUMIF(申请单位部分员工花名册!E:I,B:B,申请单位部分员工花名册!I:I)</f>
        <v>3199.36</v>
      </c>
      <c r="H194" s="26">
        <f ca="1">SUMIF(申请单位部分员工花名册!E:J,B:B,申请单位部分员工花名册!J:J)</f>
        <v>1359.72</v>
      </c>
      <c r="I194" s="26">
        <v>0</v>
      </c>
      <c r="J194" s="26">
        <f ca="1" t="shared" si="47"/>
        <v>4559.08</v>
      </c>
      <c r="K194" s="26">
        <f ca="1" t="shared" si="48"/>
        <v>4559.08</v>
      </c>
      <c r="L194" s="26">
        <f ca="1">SUMIF(申请个人部分高校生花名册!F:N,B:B,申请个人部分高校生花名册!N:N)</f>
        <v>0</v>
      </c>
      <c r="M194" s="26">
        <f ca="1" t="shared" si="49"/>
        <v>0</v>
      </c>
      <c r="N194" s="26">
        <f ca="1" t="shared" si="50"/>
        <v>4559.08</v>
      </c>
      <c r="O194" s="26" t="s">
        <v>19</v>
      </c>
    </row>
    <row r="195" s="1" customFormat="1" ht="32" customHeight="1" spans="1:15">
      <c r="A195" s="31">
        <f t="shared" si="53"/>
        <v>193</v>
      </c>
      <c r="B195" s="26" t="s">
        <v>507</v>
      </c>
      <c r="C195" s="26">
        <v>1</v>
      </c>
      <c r="D195" s="26">
        <v>0</v>
      </c>
      <c r="E195" s="26" t="s">
        <v>508</v>
      </c>
      <c r="F195" s="26" t="str">
        <f>VLOOKUP(B:B,[1]企业花名册!$C:$H,6,FALSE)</f>
        <v>宁继峰</v>
      </c>
      <c r="G195" s="26">
        <f ca="1">SUMIF(申请单位部分员工花名册!E:I,B:B,申请单位部分员工花名册!I:I)</f>
        <v>1599.68</v>
      </c>
      <c r="H195" s="26">
        <f ca="1">SUMIF(申请单位部分员工花名册!E:J,B:B,申请单位部分员工花名册!J:J)</f>
        <v>679.86</v>
      </c>
      <c r="I195" s="26">
        <v>0</v>
      </c>
      <c r="J195" s="26">
        <f ca="1" t="shared" si="47"/>
        <v>2279.54</v>
      </c>
      <c r="K195" s="26">
        <f ca="1" t="shared" si="48"/>
        <v>2279.54</v>
      </c>
      <c r="L195" s="26">
        <f ca="1">SUMIF(申请个人部分高校生花名册!F:N,B:B,申请个人部分高校生花名册!N:N)</f>
        <v>0</v>
      </c>
      <c r="M195" s="26">
        <f ca="1" t="shared" si="49"/>
        <v>0</v>
      </c>
      <c r="N195" s="26">
        <f ca="1" t="shared" si="50"/>
        <v>2279.54</v>
      </c>
      <c r="O195" s="26" t="s">
        <v>19</v>
      </c>
    </row>
    <row r="196" s="1" customFormat="1" ht="32" customHeight="1" spans="1:15">
      <c r="A196" s="31">
        <f t="shared" si="53"/>
        <v>194</v>
      </c>
      <c r="B196" s="26" t="s">
        <v>509</v>
      </c>
      <c r="C196" s="26">
        <v>3</v>
      </c>
      <c r="D196" s="26">
        <v>0</v>
      </c>
      <c r="E196" s="26" t="s">
        <v>510</v>
      </c>
      <c r="F196" s="26" t="str">
        <f>VLOOKUP(B:B,[1]企业花名册!$C:$H,6,FALSE)</f>
        <v>王阳</v>
      </c>
      <c r="G196" s="26">
        <f ca="1">SUMIF(申请单位部分员工花名册!E:I,B:B,申请单位部分员工花名册!I:I)</f>
        <v>4799.04</v>
      </c>
      <c r="H196" s="26">
        <f ca="1">SUMIF(申请单位部分员工花名册!E:J,B:B,申请单位部分员工花名册!J:J)</f>
        <v>2039.58</v>
      </c>
      <c r="I196" s="26">
        <v>0</v>
      </c>
      <c r="J196" s="26">
        <f ca="1" t="shared" si="47"/>
        <v>6838.62</v>
      </c>
      <c r="K196" s="26">
        <f ca="1" t="shared" si="48"/>
        <v>6838.62</v>
      </c>
      <c r="L196" s="26">
        <f ca="1">SUMIF(申请个人部分高校生花名册!F:N,B:B,申请个人部分高校生花名册!N:N)</f>
        <v>0</v>
      </c>
      <c r="M196" s="26">
        <f ca="1" t="shared" si="49"/>
        <v>0</v>
      </c>
      <c r="N196" s="26">
        <f ca="1" t="shared" si="50"/>
        <v>6838.62</v>
      </c>
      <c r="O196" s="26" t="s">
        <v>19</v>
      </c>
    </row>
    <row r="197" s="1" customFormat="1" ht="32" customHeight="1" spans="1:15">
      <c r="A197" s="31">
        <f t="shared" si="53"/>
        <v>195</v>
      </c>
      <c r="B197" s="26" t="s">
        <v>511</v>
      </c>
      <c r="C197" s="26">
        <v>3</v>
      </c>
      <c r="D197" s="26">
        <v>1</v>
      </c>
      <c r="E197" s="26" t="s">
        <v>512</v>
      </c>
      <c r="F197" s="26" t="str">
        <f>VLOOKUP(B:B,[1]企业花名册!$C:$H,6,FALSE)</f>
        <v>黄静</v>
      </c>
      <c r="G197" s="26">
        <f ca="1">SUMIF(申请单位部分员工花名册!E:I,B:B,申请单位部分员工花名册!I:I)</f>
        <v>4799.04</v>
      </c>
      <c r="H197" s="26">
        <f ca="1">SUMIF(申请单位部分员工花名册!E:J,B:B,申请单位部分员工花名册!J:J)</f>
        <v>2039.58</v>
      </c>
      <c r="I197" s="26">
        <v>0</v>
      </c>
      <c r="J197" s="26">
        <f ca="1" t="shared" si="47"/>
        <v>6838.62</v>
      </c>
      <c r="K197" s="26">
        <f ca="1" t="shared" si="48"/>
        <v>6838.62</v>
      </c>
      <c r="L197" s="26">
        <f ca="1">SUMIF(申请个人部分高校生花名册!F:N,B:B,申请个人部分高校生花名册!N:N)</f>
        <v>999.8</v>
      </c>
      <c r="M197" s="26">
        <f ca="1" t="shared" si="49"/>
        <v>999.8</v>
      </c>
      <c r="N197" s="26">
        <f ca="1" t="shared" si="50"/>
        <v>7838.42</v>
      </c>
      <c r="O197" s="26" t="s">
        <v>19</v>
      </c>
    </row>
    <row r="198" s="1" customFormat="1" ht="32" customHeight="1" spans="1:15">
      <c r="A198" s="31">
        <f t="shared" si="53"/>
        <v>196</v>
      </c>
      <c r="B198" s="26" t="s">
        <v>513</v>
      </c>
      <c r="C198" s="26">
        <v>5</v>
      </c>
      <c r="D198" s="26">
        <v>0</v>
      </c>
      <c r="E198" s="26" t="s">
        <v>514</v>
      </c>
      <c r="F198" s="26" t="str">
        <f>VLOOKUP(B:B,[1]企业花名册!$C:$H,6,FALSE)</f>
        <v>李瑜超</v>
      </c>
      <c r="G198" s="26">
        <f ca="1">SUMIF(申请单位部分员工花名册!E:I,B:B,申请单位部分员工花名册!I:I)</f>
        <v>9066.24</v>
      </c>
      <c r="H198" s="26">
        <f ca="1">SUMIF(申请单位部分员工花名册!E:J,B:B,申请单位部分员工花名册!J:J)</f>
        <v>3853.16</v>
      </c>
      <c r="I198" s="26">
        <v>0</v>
      </c>
      <c r="J198" s="26">
        <f ca="1" t="shared" si="47"/>
        <v>12919.4</v>
      </c>
      <c r="K198" s="26">
        <f ca="1" t="shared" si="48"/>
        <v>12919.4</v>
      </c>
      <c r="L198" s="26">
        <f ca="1">SUMIF(申请个人部分高校生花名册!F:N,B:B,申请个人部分高校生花名册!N:N)</f>
        <v>0</v>
      </c>
      <c r="M198" s="26">
        <f ca="1" t="shared" si="49"/>
        <v>0</v>
      </c>
      <c r="N198" s="26">
        <f ca="1" t="shared" si="50"/>
        <v>12919.4</v>
      </c>
      <c r="O198" s="26" t="s">
        <v>19</v>
      </c>
    </row>
    <row r="199" s="1" customFormat="1" ht="32" customHeight="1" spans="1:15">
      <c r="A199" s="31">
        <f t="shared" si="53"/>
        <v>197</v>
      </c>
      <c r="B199" s="26" t="s">
        <v>515</v>
      </c>
      <c r="C199" s="26">
        <v>3</v>
      </c>
      <c r="D199" s="26">
        <v>0</v>
      </c>
      <c r="E199" s="26" t="s">
        <v>516</v>
      </c>
      <c r="F199" s="26" t="str">
        <f>VLOOKUP(B:B,[1]企业花名册!$C:$H,6,FALSE)</f>
        <v>陶薪茗</v>
      </c>
      <c r="G199" s="26">
        <f ca="1">SUMIF(申请单位部分员工花名册!E:I,B:B,申请单位部分员工花名册!I:I)</f>
        <v>4800</v>
      </c>
      <c r="H199" s="26">
        <f ca="1">SUMIF(申请单位部分员工花名册!E:J,B:B,申请单位部分员工花名册!J:J)</f>
        <v>2040</v>
      </c>
      <c r="I199" s="26">
        <v>0</v>
      </c>
      <c r="J199" s="26">
        <f ca="1" t="shared" si="47"/>
        <v>6840</v>
      </c>
      <c r="K199" s="26">
        <f ca="1" t="shared" si="48"/>
        <v>6840</v>
      </c>
      <c r="L199" s="26">
        <f ca="1">SUMIF(申请个人部分高校生花名册!F:N,B:B,申请个人部分高校生花名册!N:N)</f>
        <v>0</v>
      </c>
      <c r="M199" s="26">
        <f ca="1" t="shared" si="49"/>
        <v>0</v>
      </c>
      <c r="N199" s="26">
        <f ca="1" t="shared" si="50"/>
        <v>6840</v>
      </c>
      <c r="O199" s="26" t="s">
        <v>19</v>
      </c>
    </row>
    <row r="200" s="1" customFormat="1" ht="32" customHeight="1" spans="1:15">
      <c r="A200" s="31">
        <f t="shared" si="53"/>
        <v>198</v>
      </c>
      <c r="B200" s="31" t="s">
        <v>517</v>
      </c>
      <c r="C200" s="26">
        <v>4</v>
      </c>
      <c r="D200" s="26">
        <v>0</v>
      </c>
      <c r="E200" s="26" t="s">
        <v>518</v>
      </c>
      <c r="F200" s="26" t="str">
        <f>VLOOKUP(B:B,[3]企业花名册!$C:$H,6,FALSE)</f>
        <v>阿布都拉·肉斯坦木</v>
      </c>
      <c r="G200" s="26">
        <f ca="1">SUMIF(申请单位部分员工花名册!E:I,B:B,申请单位部分员工花名册!I:I)</f>
        <v>6398.72</v>
      </c>
      <c r="H200" s="26">
        <f ca="1">SUMIF(申请单位部分员工花名册!E:J,B:B,申请单位部分员工花名册!J:J)</f>
        <v>2719.44</v>
      </c>
      <c r="I200" s="26">
        <v>0</v>
      </c>
      <c r="J200" s="26">
        <f ca="1" t="shared" si="47"/>
        <v>9118.16</v>
      </c>
      <c r="K200" s="26">
        <f ca="1" t="shared" si="48"/>
        <v>9118.16</v>
      </c>
      <c r="L200" s="26">
        <f ca="1">SUMIF(申请个人部分高校生花名册!F:N,B:B,申请个人部分高校生花名册!N:N)</f>
        <v>0</v>
      </c>
      <c r="M200" s="26">
        <f ca="1" t="shared" si="49"/>
        <v>0</v>
      </c>
      <c r="N200" s="26">
        <f ca="1" t="shared" si="50"/>
        <v>9118.16</v>
      </c>
      <c r="O200" s="26" t="s">
        <v>19</v>
      </c>
    </row>
    <row r="201" s="1" customFormat="1" ht="32" customHeight="1" spans="1:15">
      <c r="A201" s="31">
        <f t="shared" si="53"/>
        <v>199</v>
      </c>
      <c r="B201" s="26" t="s">
        <v>519</v>
      </c>
      <c r="C201" s="26">
        <v>1</v>
      </c>
      <c r="D201" s="26">
        <v>0</v>
      </c>
      <c r="E201" s="26" t="s">
        <v>520</v>
      </c>
      <c r="F201" s="26" t="s">
        <v>521</v>
      </c>
      <c r="G201" s="26">
        <f ca="1">SUMIF(申请单位部分员工花名册!E:I,B:B,申请单位部分员工花名册!I:I)</f>
        <v>1599.68</v>
      </c>
      <c r="H201" s="26">
        <f ca="1">SUMIF(申请单位部分员工花名册!E:J,B:B,申请单位部分员工花名册!J:J)</f>
        <v>679.86</v>
      </c>
      <c r="I201" s="26">
        <v>0</v>
      </c>
      <c r="J201" s="26">
        <f ca="1" t="shared" ref="J201:J240" si="54">G201+H201</f>
        <v>2279.54</v>
      </c>
      <c r="K201" s="26">
        <f ca="1" t="shared" ref="K201:K240" si="55">J201</f>
        <v>2279.54</v>
      </c>
      <c r="L201" s="26">
        <f ca="1">SUMIF(申请个人部分高校生花名册!F:N,B:B,申请个人部分高校生花名册!N:N)</f>
        <v>0</v>
      </c>
      <c r="M201" s="26">
        <f ca="1" t="shared" ref="M201:M240" si="56">L201</f>
        <v>0</v>
      </c>
      <c r="N201" s="26">
        <f ca="1" t="shared" ref="N201:N240" si="57">K201+M201</f>
        <v>2279.54</v>
      </c>
      <c r="O201" s="26" t="s">
        <v>19</v>
      </c>
    </row>
    <row r="202" s="1" customFormat="1" ht="32" customHeight="1" spans="1:15">
      <c r="A202" s="31">
        <f t="shared" si="53"/>
        <v>200</v>
      </c>
      <c r="B202" s="31" t="s">
        <v>522</v>
      </c>
      <c r="C202" s="26">
        <v>1</v>
      </c>
      <c r="D202" s="26">
        <v>0</v>
      </c>
      <c r="E202" s="26" t="s">
        <v>523</v>
      </c>
      <c r="F202" s="26" t="s">
        <v>524</v>
      </c>
      <c r="G202" s="26">
        <f ca="1">SUMIF(申请单位部分员工花名册!E:I,B:B,申请单位部分员工花名册!I:I)</f>
        <v>1599.68</v>
      </c>
      <c r="H202" s="26">
        <f ca="1">SUMIF(申请单位部分员工花名册!E:J,B:B,申请单位部分员工花名册!J:J)</f>
        <v>679.86</v>
      </c>
      <c r="I202" s="26">
        <v>0</v>
      </c>
      <c r="J202" s="26">
        <f ca="1" t="shared" si="54"/>
        <v>2279.54</v>
      </c>
      <c r="K202" s="26">
        <f ca="1" t="shared" si="55"/>
        <v>2279.54</v>
      </c>
      <c r="L202" s="26">
        <f ca="1">SUMIF(申请个人部分高校生花名册!F:N,B:B,申请个人部分高校生花名册!N:N)</f>
        <v>0</v>
      </c>
      <c r="M202" s="26">
        <f ca="1" t="shared" si="56"/>
        <v>0</v>
      </c>
      <c r="N202" s="26">
        <f ca="1" t="shared" si="57"/>
        <v>2279.54</v>
      </c>
      <c r="O202" s="26" t="s">
        <v>19</v>
      </c>
    </row>
    <row r="203" s="1" customFormat="1" ht="32" customHeight="1" spans="1:15">
      <c r="A203" s="31">
        <f t="shared" si="53"/>
        <v>201</v>
      </c>
      <c r="B203" s="26" t="s">
        <v>525</v>
      </c>
      <c r="C203" s="26">
        <v>1</v>
      </c>
      <c r="D203" s="26">
        <v>0</v>
      </c>
      <c r="E203" s="26" t="s">
        <v>526</v>
      </c>
      <c r="F203" s="26" t="s">
        <v>527</v>
      </c>
      <c r="G203" s="26">
        <f ca="1">SUMIF(申请单位部分员工花名册!E:I,B:B,申请单位部分员工花名册!I:I)</f>
        <v>1600</v>
      </c>
      <c r="H203" s="26">
        <f ca="1">SUMIF(申请单位部分员工花名册!E:J,B:B,申请单位部分员工花名册!J:J)</f>
        <v>680</v>
      </c>
      <c r="I203" s="26">
        <v>0</v>
      </c>
      <c r="J203" s="26">
        <f ca="1" t="shared" si="54"/>
        <v>2280</v>
      </c>
      <c r="K203" s="26">
        <f ca="1" t="shared" si="55"/>
        <v>2280</v>
      </c>
      <c r="L203" s="26">
        <f ca="1">SUMIF(申请个人部分高校生花名册!F:N,B:B,申请个人部分高校生花名册!N:N)</f>
        <v>0</v>
      </c>
      <c r="M203" s="26">
        <f ca="1" t="shared" si="56"/>
        <v>0</v>
      </c>
      <c r="N203" s="26">
        <f ca="1" t="shared" si="57"/>
        <v>2280</v>
      </c>
      <c r="O203" s="26" t="s">
        <v>19</v>
      </c>
    </row>
    <row r="204" s="1" customFormat="1" ht="32" customHeight="1" spans="1:15">
      <c r="A204" s="31">
        <f t="shared" ref="A204:A213" si="58">ROW()-2</f>
        <v>202</v>
      </c>
      <c r="B204" s="31" t="s">
        <v>528</v>
      </c>
      <c r="C204" s="26">
        <v>1</v>
      </c>
      <c r="D204" s="26">
        <v>0</v>
      </c>
      <c r="E204" s="26" t="s">
        <v>529</v>
      </c>
      <c r="F204" s="26" t="s">
        <v>530</v>
      </c>
      <c r="G204" s="26">
        <f ca="1">SUMIF(申请单位部分员工花名册!E:I,B:B,申请单位部分员工花名册!I:I)</f>
        <v>1599.68</v>
      </c>
      <c r="H204" s="26">
        <f ca="1">SUMIF(申请单位部分员工花名册!E:J,B:B,申请单位部分员工花名册!J:J)</f>
        <v>679.86</v>
      </c>
      <c r="I204" s="26">
        <v>0</v>
      </c>
      <c r="J204" s="26">
        <f ca="1" t="shared" si="54"/>
        <v>2279.54</v>
      </c>
      <c r="K204" s="26">
        <f ca="1" t="shared" si="55"/>
        <v>2279.54</v>
      </c>
      <c r="L204" s="26">
        <f ca="1">SUMIF(申请个人部分高校生花名册!F:N,B:B,申请个人部分高校生花名册!N:N)</f>
        <v>0</v>
      </c>
      <c r="M204" s="26">
        <f ca="1" t="shared" si="56"/>
        <v>0</v>
      </c>
      <c r="N204" s="26">
        <f ca="1" t="shared" si="57"/>
        <v>2279.54</v>
      </c>
      <c r="O204" s="26" t="s">
        <v>19</v>
      </c>
    </row>
    <row r="205" s="1" customFormat="1" ht="32" customHeight="1" spans="1:15">
      <c r="A205" s="31">
        <f t="shared" si="58"/>
        <v>203</v>
      </c>
      <c r="B205" s="31" t="s">
        <v>531</v>
      </c>
      <c r="C205" s="26">
        <v>1</v>
      </c>
      <c r="D205" s="26">
        <v>0</v>
      </c>
      <c r="E205" s="26" t="s">
        <v>532</v>
      </c>
      <c r="F205" s="26" t="str">
        <f>VLOOKUP(B:B,[4]企业花名册!$C:$H,6,FALSE)</f>
        <v>王强</v>
      </c>
      <c r="G205" s="26">
        <f ca="1">SUMIF(申请单位部分员工花名册!E:I,B:B,申请单位部分员工花名册!I:I)</f>
        <v>1599.68</v>
      </c>
      <c r="H205" s="26">
        <f ca="1">SUMIF(申请单位部分员工花名册!E:J,B:B,申请单位部分员工花名册!J:J)</f>
        <v>679.86</v>
      </c>
      <c r="I205" s="26">
        <v>0</v>
      </c>
      <c r="J205" s="26">
        <f ca="1" t="shared" si="54"/>
        <v>2279.54</v>
      </c>
      <c r="K205" s="26">
        <f ca="1" t="shared" si="55"/>
        <v>2279.54</v>
      </c>
      <c r="L205" s="26">
        <f ca="1">SUMIF(申请个人部分高校生花名册!F:N,B:B,申请个人部分高校生花名册!N:N)</f>
        <v>0</v>
      </c>
      <c r="M205" s="26">
        <f ca="1" t="shared" si="56"/>
        <v>0</v>
      </c>
      <c r="N205" s="26">
        <f ca="1" t="shared" si="57"/>
        <v>2279.54</v>
      </c>
      <c r="O205" s="26" t="s">
        <v>19</v>
      </c>
    </row>
    <row r="206" s="1" customFormat="1" ht="32" customHeight="1" spans="1:15">
      <c r="A206" s="31">
        <f t="shared" si="58"/>
        <v>204</v>
      </c>
      <c r="B206" s="31" t="s">
        <v>533</v>
      </c>
      <c r="C206" s="26">
        <v>2</v>
      </c>
      <c r="D206" s="26">
        <v>0</v>
      </c>
      <c r="E206" s="26" t="s">
        <v>534</v>
      </c>
      <c r="F206" s="26" t="str">
        <f>VLOOKUP(B:B,[4]企业花名册!$C:$H,6,FALSE)</f>
        <v>杨玉芹</v>
      </c>
      <c r="G206" s="26">
        <f ca="1">SUMIF(申请单位部分员工花名册!E:I,B:B,申请单位部分员工花名册!I:I)</f>
        <v>3199.36</v>
      </c>
      <c r="H206" s="26">
        <f ca="1">SUMIF(申请单位部分员工花名册!E:J,B:B,申请单位部分员工花名册!J:J)</f>
        <v>1359.72</v>
      </c>
      <c r="I206" s="26">
        <v>0</v>
      </c>
      <c r="J206" s="26">
        <f ca="1" t="shared" si="54"/>
        <v>4559.08</v>
      </c>
      <c r="K206" s="26">
        <f ca="1" t="shared" si="55"/>
        <v>4559.08</v>
      </c>
      <c r="L206" s="26">
        <f ca="1">SUMIF(申请个人部分高校生花名册!F:N,B:B,申请个人部分高校生花名册!N:N)</f>
        <v>0</v>
      </c>
      <c r="M206" s="26">
        <f ca="1" t="shared" si="56"/>
        <v>0</v>
      </c>
      <c r="N206" s="26">
        <f ca="1" t="shared" si="57"/>
        <v>4559.08</v>
      </c>
      <c r="O206" s="26" t="s">
        <v>19</v>
      </c>
    </row>
    <row r="207" s="1" customFormat="1" ht="32" customHeight="1" spans="1:15">
      <c r="A207" s="31">
        <f t="shared" si="58"/>
        <v>205</v>
      </c>
      <c r="B207" s="31" t="s">
        <v>535</v>
      </c>
      <c r="C207" s="26">
        <v>12</v>
      </c>
      <c r="D207" s="26">
        <v>0</v>
      </c>
      <c r="E207" s="26" t="s">
        <v>536</v>
      </c>
      <c r="F207" s="26" t="s">
        <v>537</v>
      </c>
      <c r="G207" s="26">
        <f ca="1">SUMIF(申请单位部分员工花名册!E:I,B:B,申请单位部分员工花名册!I:I)</f>
        <v>19196.16</v>
      </c>
      <c r="H207" s="26">
        <f ca="1">SUMIF(申请单位部分员工花名册!E:J,B:B,申请单位部分员工花名册!J:J)</f>
        <v>8158.32</v>
      </c>
      <c r="I207" s="26">
        <v>0</v>
      </c>
      <c r="J207" s="26">
        <f ca="1" t="shared" si="54"/>
        <v>27354.48</v>
      </c>
      <c r="K207" s="26">
        <f ca="1" t="shared" si="55"/>
        <v>27354.48</v>
      </c>
      <c r="L207" s="26">
        <f ca="1">SUMIF(申请个人部分高校生花名册!F:N,B:B,申请个人部分高校生花名册!N:N)</f>
        <v>0</v>
      </c>
      <c r="M207" s="26">
        <f ca="1" t="shared" si="56"/>
        <v>0</v>
      </c>
      <c r="N207" s="26">
        <f ca="1" t="shared" si="57"/>
        <v>27354.48</v>
      </c>
      <c r="O207" s="26" t="s">
        <v>19</v>
      </c>
    </row>
    <row r="208" s="1" customFormat="1" ht="32" customHeight="1" spans="1:15">
      <c r="A208" s="31">
        <f t="shared" si="58"/>
        <v>206</v>
      </c>
      <c r="B208" s="26" t="s">
        <v>538</v>
      </c>
      <c r="C208" s="26">
        <v>5</v>
      </c>
      <c r="D208" s="26">
        <v>2</v>
      </c>
      <c r="E208" s="26" t="s">
        <v>539</v>
      </c>
      <c r="F208" s="26" t="str">
        <f>VLOOKUP(B:B,[4]企业花名册!$C:$H,6,FALSE)</f>
        <v>单新田</v>
      </c>
      <c r="G208" s="26">
        <f ca="1">SUMIF(申请单位部分员工花名册!E:I,B:B,申请单位部分员工花名册!I:I)</f>
        <v>7998.4</v>
      </c>
      <c r="H208" s="26">
        <f ca="1">SUMIF(申请单位部分员工花名册!E:J,B:B,申请单位部分员工花名册!J:J)</f>
        <v>3399.3</v>
      </c>
      <c r="I208" s="26">
        <v>0</v>
      </c>
      <c r="J208" s="26">
        <f ca="1" t="shared" si="54"/>
        <v>11397.7</v>
      </c>
      <c r="K208" s="26">
        <f ca="1" t="shared" si="55"/>
        <v>11397.7</v>
      </c>
      <c r="L208" s="26">
        <f ca="1">SUMIF(申请个人部分高校生花名册!F:N,B:B,申请个人部分高校生花名册!N:N)</f>
        <v>1999.6</v>
      </c>
      <c r="M208" s="26">
        <f ca="1" t="shared" si="56"/>
        <v>1999.6</v>
      </c>
      <c r="N208" s="26">
        <f ca="1" t="shared" si="57"/>
        <v>13397.3</v>
      </c>
      <c r="O208" s="26" t="s">
        <v>19</v>
      </c>
    </row>
    <row r="209" s="1" customFormat="1" ht="32" customHeight="1" spans="1:15">
      <c r="A209" s="31">
        <f t="shared" si="58"/>
        <v>207</v>
      </c>
      <c r="B209" s="26" t="s">
        <v>540</v>
      </c>
      <c r="C209" s="26">
        <v>6</v>
      </c>
      <c r="D209" s="26">
        <v>0</v>
      </c>
      <c r="E209" s="26" t="s">
        <v>541</v>
      </c>
      <c r="F209" s="26" t="str">
        <f>VLOOKUP(B:B,[4]企业花名册!$C:$H,6,FALSE)</f>
        <v>何淼</v>
      </c>
      <c r="G209" s="26">
        <f ca="1">SUMIF(申请单位部分员工花名册!E:I,B:B,申请单位部分员工花名册!I:I)</f>
        <v>9598.08</v>
      </c>
      <c r="H209" s="26">
        <f ca="1">SUMIF(申请单位部分员工花名册!E:J,B:B,申请单位部分员工花名册!J:J)</f>
        <v>4079.16</v>
      </c>
      <c r="I209" s="26">
        <v>0</v>
      </c>
      <c r="J209" s="26">
        <f ca="1" t="shared" si="54"/>
        <v>13677.24</v>
      </c>
      <c r="K209" s="26">
        <f ca="1" t="shared" si="55"/>
        <v>13677.24</v>
      </c>
      <c r="L209" s="26">
        <f ca="1">SUMIF(申请个人部分高校生花名册!F:N,B:B,申请个人部分高校生花名册!N:N)</f>
        <v>0</v>
      </c>
      <c r="M209" s="26">
        <f ca="1" t="shared" si="56"/>
        <v>0</v>
      </c>
      <c r="N209" s="26">
        <f ca="1" t="shared" si="57"/>
        <v>13677.24</v>
      </c>
      <c r="O209" s="26" t="s">
        <v>19</v>
      </c>
    </row>
    <row r="210" s="1" customFormat="1" ht="32" customHeight="1" spans="1:15">
      <c r="A210" s="31">
        <f t="shared" si="58"/>
        <v>208</v>
      </c>
      <c r="B210" s="26" t="s">
        <v>542</v>
      </c>
      <c r="C210" s="26">
        <v>1</v>
      </c>
      <c r="D210" s="26">
        <v>0</v>
      </c>
      <c r="E210" s="26" t="s">
        <v>543</v>
      </c>
      <c r="F210" s="26" t="str">
        <f>VLOOKUP(B:B,[4]企业花名册!$C:$H,6,FALSE)</f>
        <v>孙杰</v>
      </c>
      <c r="G210" s="26">
        <f ca="1">SUMIF(申请单位部分员工花名册!E:I,B:B,申请单位部分员工花名册!I:I)</f>
        <v>1599.68</v>
      </c>
      <c r="H210" s="26">
        <f ca="1">SUMIF(申请单位部分员工花名册!E:J,B:B,申请单位部分员工花名册!J:J)</f>
        <v>679.86</v>
      </c>
      <c r="I210" s="26">
        <v>0</v>
      </c>
      <c r="J210" s="26">
        <f ca="1" t="shared" si="54"/>
        <v>2279.54</v>
      </c>
      <c r="K210" s="26">
        <f ca="1" t="shared" si="55"/>
        <v>2279.54</v>
      </c>
      <c r="L210" s="26">
        <f ca="1">SUMIF(申请个人部分高校生花名册!F:N,B:B,申请个人部分高校生花名册!N:N)</f>
        <v>0</v>
      </c>
      <c r="M210" s="26">
        <f ca="1" t="shared" si="56"/>
        <v>0</v>
      </c>
      <c r="N210" s="26">
        <f ca="1" t="shared" si="57"/>
        <v>2279.54</v>
      </c>
      <c r="O210" s="26" t="s">
        <v>19</v>
      </c>
    </row>
    <row r="211" s="1" customFormat="1" ht="32" customHeight="1" spans="1:15">
      <c r="A211" s="31">
        <f t="shared" si="58"/>
        <v>209</v>
      </c>
      <c r="B211" s="26" t="s">
        <v>544</v>
      </c>
      <c r="C211" s="26">
        <v>2</v>
      </c>
      <c r="D211" s="26">
        <v>0</v>
      </c>
      <c r="E211" s="26" t="s">
        <v>545</v>
      </c>
      <c r="F211" s="26" t="s">
        <v>546</v>
      </c>
      <c r="G211" s="26">
        <f ca="1">SUMIF(申请单位部分员工花名册!E:I,B:B,申请单位部分员工花名册!I:I)</f>
        <v>3199.36</v>
      </c>
      <c r="H211" s="26">
        <f ca="1">SUMIF(申请单位部分员工花名册!E:J,B:B,申请单位部分员工花名册!J:J)</f>
        <v>1359.72</v>
      </c>
      <c r="I211" s="26">
        <v>0</v>
      </c>
      <c r="J211" s="26">
        <f ca="1" t="shared" si="54"/>
        <v>4559.08</v>
      </c>
      <c r="K211" s="26">
        <f ca="1" t="shared" si="55"/>
        <v>4559.08</v>
      </c>
      <c r="L211" s="26">
        <f ca="1">SUMIF(申请个人部分高校生花名册!F:N,B:B,申请个人部分高校生花名册!N:N)</f>
        <v>0</v>
      </c>
      <c r="M211" s="26">
        <f ca="1" t="shared" si="56"/>
        <v>0</v>
      </c>
      <c r="N211" s="26">
        <f ca="1" t="shared" si="57"/>
        <v>4559.08</v>
      </c>
      <c r="O211" s="26" t="s">
        <v>19</v>
      </c>
    </row>
    <row r="212" s="1" customFormat="1" ht="32" customHeight="1" spans="1:15">
      <c r="A212" s="31">
        <f t="shared" si="58"/>
        <v>210</v>
      </c>
      <c r="B212" s="26" t="s">
        <v>547</v>
      </c>
      <c r="C212" s="26">
        <v>3</v>
      </c>
      <c r="D212" s="26">
        <v>0</v>
      </c>
      <c r="E212" s="26" t="s">
        <v>548</v>
      </c>
      <c r="F212" s="26" t="s">
        <v>549</v>
      </c>
      <c r="G212" s="26">
        <f ca="1">SUMIF(申请单位部分员工花名册!E:I,B:B,申请单位部分员工花名册!I:I)</f>
        <v>4799.04</v>
      </c>
      <c r="H212" s="26">
        <f ca="1">SUMIF(申请单位部分员工花名册!E:J,B:B,申请单位部分员工花名册!J:J)</f>
        <v>2039.58</v>
      </c>
      <c r="I212" s="26">
        <v>0</v>
      </c>
      <c r="J212" s="26">
        <f ca="1" t="shared" si="54"/>
        <v>6838.62</v>
      </c>
      <c r="K212" s="26">
        <f ca="1" t="shared" si="55"/>
        <v>6838.62</v>
      </c>
      <c r="L212" s="26">
        <f ca="1">SUMIF(申请个人部分高校生花名册!F:N,B:B,申请个人部分高校生花名册!N:N)</f>
        <v>0</v>
      </c>
      <c r="M212" s="26">
        <f ca="1" t="shared" si="56"/>
        <v>0</v>
      </c>
      <c r="N212" s="26">
        <f ca="1" t="shared" si="57"/>
        <v>6838.62</v>
      </c>
      <c r="O212" s="26" t="s">
        <v>19</v>
      </c>
    </row>
    <row r="213" s="1" customFormat="1" ht="32" customHeight="1" spans="1:15">
      <c r="A213" s="31">
        <f t="shared" si="58"/>
        <v>211</v>
      </c>
      <c r="B213" s="26" t="s">
        <v>550</v>
      </c>
      <c r="C213" s="26">
        <v>1</v>
      </c>
      <c r="D213" s="26">
        <v>0</v>
      </c>
      <c r="E213" s="26" t="s">
        <v>551</v>
      </c>
      <c r="F213" s="26" t="s">
        <v>552</v>
      </c>
      <c r="G213" s="26">
        <f ca="1">SUMIF(申请单位部分员工花名册!E:I,B:B,申请单位部分员工花名册!I:I)</f>
        <v>2560</v>
      </c>
      <c r="H213" s="26">
        <f ca="1">SUMIF(申请单位部分员工花名册!E:J,B:B,申请单位部分员工花名册!J:J)</f>
        <v>1088</v>
      </c>
      <c r="I213" s="26">
        <v>0</v>
      </c>
      <c r="J213" s="26">
        <f ca="1" t="shared" si="54"/>
        <v>3648</v>
      </c>
      <c r="K213" s="26">
        <f ca="1" t="shared" si="55"/>
        <v>3648</v>
      </c>
      <c r="L213" s="26">
        <f ca="1">SUMIF(申请个人部分高校生花名册!F:N,B:B,申请个人部分高校生花名册!N:N)</f>
        <v>0</v>
      </c>
      <c r="M213" s="26">
        <f ca="1" t="shared" si="56"/>
        <v>0</v>
      </c>
      <c r="N213" s="26">
        <f ca="1" t="shared" si="57"/>
        <v>3648</v>
      </c>
      <c r="O213" s="26" t="s">
        <v>19</v>
      </c>
    </row>
    <row r="214" s="1" customFormat="1" ht="32" customHeight="1" spans="1:15">
      <c r="A214" s="31">
        <f t="shared" ref="A214:A223" si="59">ROW()-2</f>
        <v>212</v>
      </c>
      <c r="B214" s="26" t="s">
        <v>553</v>
      </c>
      <c r="C214" s="26">
        <v>2</v>
      </c>
      <c r="D214" s="26">
        <v>0</v>
      </c>
      <c r="E214" s="26" t="s">
        <v>554</v>
      </c>
      <c r="F214" s="26" t="s">
        <v>555</v>
      </c>
      <c r="G214" s="26">
        <f ca="1">SUMIF(申请单位部分员工花名册!E:I,B:B,申请单位部分员工花名册!I:I)</f>
        <v>3359.68</v>
      </c>
      <c r="H214" s="26">
        <f ca="1">SUMIF(申请单位部分员工花名册!E:J,B:B,申请单位部分员工花名册!J:J)</f>
        <v>1427.86</v>
      </c>
      <c r="I214" s="26">
        <v>0</v>
      </c>
      <c r="J214" s="26">
        <f ca="1" t="shared" si="54"/>
        <v>4787.54</v>
      </c>
      <c r="K214" s="26">
        <f ca="1" t="shared" si="55"/>
        <v>4787.54</v>
      </c>
      <c r="L214" s="26">
        <f ca="1">SUMIF(申请个人部分高校生花名册!F:N,B:B,申请个人部分高校生花名册!N:N)</f>
        <v>0</v>
      </c>
      <c r="M214" s="26">
        <f ca="1" t="shared" si="56"/>
        <v>0</v>
      </c>
      <c r="N214" s="26">
        <f ca="1" t="shared" si="57"/>
        <v>4787.54</v>
      </c>
      <c r="O214" s="26" t="s">
        <v>19</v>
      </c>
    </row>
    <row r="215" s="1" customFormat="1" ht="32" customHeight="1" spans="1:15">
      <c r="A215" s="31">
        <f t="shared" si="59"/>
        <v>213</v>
      </c>
      <c r="B215" s="26" t="s">
        <v>556</v>
      </c>
      <c r="C215" s="26">
        <v>2</v>
      </c>
      <c r="D215" s="26">
        <v>0</v>
      </c>
      <c r="E215" s="26" t="s">
        <v>557</v>
      </c>
      <c r="F215" s="26" t="s">
        <v>558</v>
      </c>
      <c r="G215" s="26">
        <f ca="1">SUMIF(申请单位部分员工花名册!E:I,B:B,申请单位部分员工花名册!I:I)</f>
        <v>3199.36</v>
      </c>
      <c r="H215" s="26">
        <f ca="1">SUMIF(申请单位部分员工花名册!E:J,B:B,申请单位部分员工花名册!J:J)</f>
        <v>1359.72</v>
      </c>
      <c r="I215" s="26">
        <v>0</v>
      </c>
      <c r="J215" s="26">
        <f ca="1" t="shared" si="54"/>
        <v>4559.08</v>
      </c>
      <c r="K215" s="26">
        <f ca="1" t="shared" si="55"/>
        <v>4559.08</v>
      </c>
      <c r="L215" s="26">
        <f ca="1">SUMIF(申请个人部分高校生花名册!F:N,B:B,申请个人部分高校生花名册!N:N)</f>
        <v>0</v>
      </c>
      <c r="M215" s="26">
        <f ca="1" t="shared" si="56"/>
        <v>0</v>
      </c>
      <c r="N215" s="26">
        <f ca="1" t="shared" si="57"/>
        <v>4559.08</v>
      </c>
      <c r="O215" s="26" t="s">
        <v>19</v>
      </c>
    </row>
    <row r="216" s="1" customFormat="1" ht="32" customHeight="1" spans="1:15">
      <c r="A216" s="31">
        <f t="shared" si="59"/>
        <v>214</v>
      </c>
      <c r="B216" s="26" t="s">
        <v>559</v>
      </c>
      <c r="C216" s="26">
        <v>1</v>
      </c>
      <c r="D216" s="26">
        <v>0</v>
      </c>
      <c r="E216" s="26" t="s">
        <v>560</v>
      </c>
      <c r="F216" s="26"/>
      <c r="G216" s="26">
        <f ca="1">SUMIF(申请单位部分员工花名册!E:I,B:B,申请单位部分员工花名册!I:I)</f>
        <v>1599.68</v>
      </c>
      <c r="H216" s="26">
        <f ca="1">SUMIF(申请单位部分员工花名册!E:J,B:B,申请单位部分员工花名册!J:J)</f>
        <v>679.86</v>
      </c>
      <c r="I216" s="26">
        <v>0</v>
      </c>
      <c r="J216" s="26">
        <f ca="1" t="shared" si="54"/>
        <v>2279.54</v>
      </c>
      <c r="K216" s="26">
        <f ca="1" t="shared" si="55"/>
        <v>2279.54</v>
      </c>
      <c r="L216" s="26">
        <f ca="1">SUMIF(申请个人部分高校生花名册!F:N,B:B,申请个人部分高校生花名册!N:N)</f>
        <v>0</v>
      </c>
      <c r="M216" s="26">
        <f ca="1" t="shared" si="56"/>
        <v>0</v>
      </c>
      <c r="N216" s="26">
        <f ca="1" t="shared" si="57"/>
        <v>2279.54</v>
      </c>
      <c r="O216" s="26" t="s">
        <v>19</v>
      </c>
    </row>
    <row r="217" s="1" customFormat="1" ht="32" customHeight="1" spans="1:15">
      <c r="A217" s="31">
        <f t="shared" si="59"/>
        <v>215</v>
      </c>
      <c r="B217" s="31" t="s">
        <v>561</v>
      </c>
      <c r="C217" s="26">
        <v>3</v>
      </c>
      <c r="D217" s="26">
        <v>1</v>
      </c>
      <c r="E217" s="26" t="s">
        <v>408</v>
      </c>
      <c r="F217" s="26" t="str">
        <f>VLOOKUP(B:B,[4]企业花名册!$C:$H,6,FALSE)</f>
        <v>高月</v>
      </c>
      <c r="G217" s="26">
        <f ca="1">SUMIF(申请单位部分员工花名册!E:I,B:B,申请单位部分员工花名册!I:I)</f>
        <v>4799.04</v>
      </c>
      <c r="H217" s="26">
        <f ca="1">SUMIF(申请单位部分员工花名册!E:J,B:B,申请单位部分员工花名册!J:J)</f>
        <v>2039.58</v>
      </c>
      <c r="I217" s="26">
        <v>0</v>
      </c>
      <c r="J217" s="26">
        <f ca="1" t="shared" si="54"/>
        <v>6838.62</v>
      </c>
      <c r="K217" s="26">
        <f ca="1" t="shared" si="55"/>
        <v>6838.62</v>
      </c>
      <c r="L217" s="26">
        <f ca="1">SUMIF(申请个人部分高校生花名册!F:N,B:B,申请个人部分高校生花名册!N:N)</f>
        <v>999.8</v>
      </c>
      <c r="M217" s="26">
        <f ca="1" t="shared" si="56"/>
        <v>999.8</v>
      </c>
      <c r="N217" s="26">
        <f ca="1" t="shared" si="57"/>
        <v>7838.42</v>
      </c>
      <c r="O217" s="26" t="s">
        <v>19</v>
      </c>
    </row>
    <row r="218" s="1" customFormat="1" ht="32" customHeight="1" spans="1:15">
      <c r="A218" s="31">
        <f t="shared" si="59"/>
        <v>216</v>
      </c>
      <c r="B218" s="26" t="s">
        <v>562</v>
      </c>
      <c r="C218" s="26">
        <v>1</v>
      </c>
      <c r="D218" s="26">
        <v>0</v>
      </c>
      <c r="E218" s="26" t="s">
        <v>563</v>
      </c>
      <c r="F218" s="26"/>
      <c r="G218" s="26">
        <f ca="1">SUMIF(申请单位部分员工花名册!E:I,B:B,申请单位部分员工花名册!I:I)</f>
        <v>1599.68</v>
      </c>
      <c r="H218" s="26">
        <f ca="1">SUMIF(申请单位部分员工花名册!E:J,B:B,申请单位部分员工花名册!J:J)</f>
        <v>679.86</v>
      </c>
      <c r="I218" s="26">
        <v>0</v>
      </c>
      <c r="J218" s="26">
        <f ca="1" t="shared" si="54"/>
        <v>2279.54</v>
      </c>
      <c r="K218" s="26">
        <f ca="1" t="shared" si="55"/>
        <v>2279.54</v>
      </c>
      <c r="L218" s="26">
        <f ca="1">SUMIF(申请个人部分高校生花名册!F:N,B:B,申请个人部分高校生花名册!N:N)</f>
        <v>0</v>
      </c>
      <c r="M218" s="26">
        <f ca="1" t="shared" si="56"/>
        <v>0</v>
      </c>
      <c r="N218" s="26">
        <f ca="1" t="shared" si="57"/>
        <v>2279.54</v>
      </c>
      <c r="O218" s="26" t="s">
        <v>19</v>
      </c>
    </row>
    <row r="219" s="1" customFormat="1" ht="32" customHeight="1" spans="1:15">
      <c r="A219" s="31">
        <f t="shared" si="59"/>
        <v>217</v>
      </c>
      <c r="B219" s="26" t="s">
        <v>564</v>
      </c>
      <c r="C219" s="26">
        <v>3</v>
      </c>
      <c r="D219" s="26">
        <v>1</v>
      </c>
      <c r="E219" s="26" t="s">
        <v>565</v>
      </c>
      <c r="F219" s="26" t="str">
        <f>VLOOKUP(B:B,[4]企业花名册!$C:$H,6,FALSE)</f>
        <v>张平</v>
      </c>
      <c r="G219" s="26">
        <f ca="1">SUMIF(申请单位部分员工花名册!E:I,B:B,申请单位部分员工花名册!I:I)</f>
        <v>4799.04</v>
      </c>
      <c r="H219" s="26">
        <f ca="1">SUMIF(申请单位部分员工花名册!E:J,B:B,申请单位部分员工花名册!J:J)</f>
        <v>2039.58</v>
      </c>
      <c r="I219" s="26">
        <v>0</v>
      </c>
      <c r="J219" s="26">
        <f ca="1" t="shared" si="54"/>
        <v>6838.62</v>
      </c>
      <c r="K219" s="26">
        <f ca="1" t="shared" si="55"/>
        <v>6838.62</v>
      </c>
      <c r="L219" s="26">
        <f ca="1">SUMIF(申请个人部分高校生花名册!F:N,B:B,申请个人部分高校生花名册!N:N)</f>
        <v>999.8</v>
      </c>
      <c r="M219" s="26">
        <f ca="1" t="shared" si="56"/>
        <v>999.8</v>
      </c>
      <c r="N219" s="26">
        <f ca="1" t="shared" si="57"/>
        <v>7838.42</v>
      </c>
      <c r="O219" s="26" t="s">
        <v>19</v>
      </c>
    </row>
    <row r="220" s="1" customFormat="1" ht="32" customHeight="1" spans="1:15">
      <c r="A220" s="31">
        <f t="shared" si="59"/>
        <v>218</v>
      </c>
      <c r="B220" s="26" t="s">
        <v>566</v>
      </c>
      <c r="C220" s="26">
        <v>4</v>
      </c>
      <c r="D220" s="26">
        <v>0</v>
      </c>
      <c r="E220" s="26" t="s">
        <v>567</v>
      </c>
      <c r="F220" s="26" t="str">
        <f>VLOOKUP(B:B,[4]企业花名册!$C:$H,6,FALSE)</f>
        <v>林勇</v>
      </c>
      <c r="G220" s="26">
        <f ca="1">SUMIF(申请单位部分员工花名册!E:I,B:B,申请单位部分员工花名册!I:I)</f>
        <v>5598.88</v>
      </c>
      <c r="H220" s="26">
        <f ca="1">SUMIF(申请单位部分员工花名册!E:J,B:B,申请单位部分员工花名册!J:J)</f>
        <v>2379.51</v>
      </c>
      <c r="I220" s="26">
        <v>0</v>
      </c>
      <c r="J220" s="26">
        <f ca="1" t="shared" si="54"/>
        <v>7978.39</v>
      </c>
      <c r="K220" s="26">
        <f ca="1" t="shared" si="55"/>
        <v>7978.39</v>
      </c>
      <c r="L220" s="26">
        <f ca="1">SUMIF(申请个人部分高校生花名册!F:N,B:B,申请个人部分高校生花名册!N:N)</f>
        <v>0</v>
      </c>
      <c r="M220" s="26">
        <f ca="1" t="shared" si="56"/>
        <v>0</v>
      </c>
      <c r="N220" s="26">
        <f ca="1" t="shared" si="57"/>
        <v>7978.39</v>
      </c>
      <c r="O220" s="26" t="s">
        <v>19</v>
      </c>
    </row>
    <row r="221" s="1" customFormat="1" ht="32" customHeight="1" spans="1:15">
      <c r="A221" s="31">
        <f t="shared" si="59"/>
        <v>219</v>
      </c>
      <c r="B221" s="26" t="s">
        <v>568</v>
      </c>
      <c r="C221" s="26">
        <v>22</v>
      </c>
      <c r="D221" s="26">
        <v>0</v>
      </c>
      <c r="E221" s="26" t="s">
        <v>569</v>
      </c>
      <c r="F221" s="26" t="str">
        <f>VLOOKUP(B:B,[4]企业花名册!$C:$H,6,FALSE)</f>
        <v>林驰为</v>
      </c>
      <c r="G221" s="26">
        <f ca="1">SUMIF(申请单位部分员工花名册!E:I,B:B,申请单位部分员工花名册!I:I)</f>
        <v>32793.44</v>
      </c>
      <c r="H221" s="26">
        <f ca="1">SUMIF(申请单位部分员工花名册!E:J,B:B,申请单位部分员工花名册!J:J)</f>
        <v>13937.13</v>
      </c>
      <c r="I221" s="26">
        <v>0</v>
      </c>
      <c r="J221" s="26">
        <f ca="1" t="shared" si="54"/>
        <v>46730.57</v>
      </c>
      <c r="K221" s="26">
        <f ca="1" t="shared" si="55"/>
        <v>46730.57</v>
      </c>
      <c r="L221" s="26">
        <f ca="1">SUMIF(申请个人部分高校生花名册!F:N,B:B,申请个人部分高校生花名册!N:N)</f>
        <v>0</v>
      </c>
      <c r="M221" s="26">
        <f ca="1" t="shared" si="56"/>
        <v>0</v>
      </c>
      <c r="N221" s="26">
        <f ca="1" t="shared" si="57"/>
        <v>46730.57</v>
      </c>
      <c r="O221" s="26" t="s">
        <v>19</v>
      </c>
    </row>
    <row r="222" s="1" customFormat="1" ht="32" customHeight="1" spans="1:15">
      <c r="A222" s="31">
        <f t="shared" si="59"/>
        <v>220</v>
      </c>
      <c r="B222" s="26" t="s">
        <v>570</v>
      </c>
      <c r="C222" s="26">
        <v>2</v>
      </c>
      <c r="D222" s="26">
        <v>0</v>
      </c>
      <c r="E222" s="26" t="s">
        <v>571</v>
      </c>
      <c r="F222" s="26" t="str">
        <f>VLOOKUP(B:B,[4]企业花名册!$C:$H,6,FALSE)</f>
        <v>郭佳佳</v>
      </c>
      <c r="G222" s="26">
        <f ca="1">SUMIF(申请单位部分员工花名册!E:I,B:B,申请单位部分员工花名册!I:I)</f>
        <v>3199.36</v>
      </c>
      <c r="H222" s="26">
        <f ca="1">SUMIF(申请单位部分员工花名册!E:J,B:B,申请单位部分员工花名册!J:J)</f>
        <v>1359.72</v>
      </c>
      <c r="I222" s="26">
        <v>0</v>
      </c>
      <c r="J222" s="26">
        <f ca="1" t="shared" si="54"/>
        <v>4559.08</v>
      </c>
      <c r="K222" s="26">
        <f ca="1" t="shared" si="55"/>
        <v>4559.08</v>
      </c>
      <c r="L222" s="26">
        <f ca="1">SUMIF(申请个人部分高校生花名册!F:N,B:B,申请个人部分高校生花名册!N:N)</f>
        <v>0</v>
      </c>
      <c r="M222" s="26">
        <f ca="1" t="shared" si="56"/>
        <v>0</v>
      </c>
      <c r="N222" s="26">
        <f ca="1" t="shared" si="57"/>
        <v>4559.08</v>
      </c>
      <c r="O222" s="26" t="s">
        <v>19</v>
      </c>
    </row>
    <row r="223" s="1" customFormat="1" ht="32" customHeight="1" spans="1:15">
      <c r="A223" s="31">
        <f t="shared" si="59"/>
        <v>221</v>
      </c>
      <c r="B223" s="31" t="s">
        <v>572</v>
      </c>
      <c r="C223" s="26">
        <v>10</v>
      </c>
      <c r="D223" s="26">
        <v>0</v>
      </c>
      <c r="E223" s="26" t="s">
        <v>573</v>
      </c>
      <c r="F223" s="26" t="str">
        <f>VLOOKUP(B:B,[4]企业花名册!$C:$H,6,FALSE)</f>
        <v>张海华</v>
      </c>
      <c r="G223" s="26">
        <f ca="1">SUMIF(申请单位部分员工花名册!E:I,B:B,申请单位部分员工花名册!I:I)</f>
        <v>16317.12</v>
      </c>
      <c r="H223" s="26">
        <f ca="1">SUMIF(申请单位部分员工花名册!E:J,B:B,申请单位部分员工花名册!J:J)</f>
        <v>6934.74</v>
      </c>
      <c r="I223" s="26">
        <v>0</v>
      </c>
      <c r="J223" s="26">
        <f ca="1" t="shared" si="54"/>
        <v>23251.86</v>
      </c>
      <c r="K223" s="26">
        <f ca="1" t="shared" si="55"/>
        <v>23251.86</v>
      </c>
      <c r="L223" s="26">
        <f ca="1">SUMIF(申请个人部分高校生花名册!F:N,B:B,申请个人部分高校生花名册!N:N)</f>
        <v>0</v>
      </c>
      <c r="M223" s="26">
        <f ca="1" t="shared" si="56"/>
        <v>0</v>
      </c>
      <c r="N223" s="26">
        <f ca="1" t="shared" si="57"/>
        <v>23251.86</v>
      </c>
      <c r="O223" s="26" t="s">
        <v>19</v>
      </c>
    </row>
    <row r="224" s="1" customFormat="1" ht="32" customHeight="1" spans="1:15">
      <c r="A224" s="31">
        <f t="shared" ref="A224:A233" si="60">ROW()-2</f>
        <v>222</v>
      </c>
      <c r="B224" s="31" t="s">
        <v>574</v>
      </c>
      <c r="C224" s="26">
        <v>16</v>
      </c>
      <c r="D224" s="26">
        <v>0</v>
      </c>
      <c r="E224" s="26" t="s">
        <v>575</v>
      </c>
      <c r="F224" s="26" t="str">
        <f>VLOOKUP(B:B,[4]企业花名册!$C:$H,6,FALSE)</f>
        <v>麦麦提艾力·依米提</v>
      </c>
      <c r="G224" s="26">
        <f ca="1">SUMIF(申请单位部分员工花名册!E:I,B:B,申请单位部分员工花名册!I:I)</f>
        <v>25594.88</v>
      </c>
      <c r="H224" s="26">
        <f ca="1">SUMIF(申请单位部分员工花名册!E:J,B:B,申请单位部分员工花名册!J:J)</f>
        <v>10877.76</v>
      </c>
      <c r="I224" s="26">
        <v>0</v>
      </c>
      <c r="J224" s="26">
        <f ca="1" t="shared" si="54"/>
        <v>36472.64</v>
      </c>
      <c r="K224" s="26">
        <f ca="1" t="shared" si="55"/>
        <v>36472.64</v>
      </c>
      <c r="L224" s="26">
        <f ca="1">SUMIF(申请个人部分高校生花名册!F:N,B:B,申请个人部分高校生花名册!N:N)</f>
        <v>0</v>
      </c>
      <c r="M224" s="26">
        <f ca="1" t="shared" si="56"/>
        <v>0</v>
      </c>
      <c r="N224" s="26">
        <f ca="1" t="shared" si="57"/>
        <v>36472.64</v>
      </c>
      <c r="O224" s="26" t="s">
        <v>19</v>
      </c>
    </row>
    <row r="225" s="1" customFormat="1" ht="32" customHeight="1" spans="1:15">
      <c r="A225" s="31">
        <f t="shared" si="60"/>
        <v>223</v>
      </c>
      <c r="B225" s="26" t="s">
        <v>576</v>
      </c>
      <c r="C225" s="26">
        <v>4</v>
      </c>
      <c r="D225" s="26">
        <v>0</v>
      </c>
      <c r="E225" s="26" t="s">
        <v>577</v>
      </c>
      <c r="F225" s="26" t="str">
        <f>VLOOKUP(B:B,[4]企业花名册!$C:$H,6,FALSE)</f>
        <v>杜钊洋</v>
      </c>
      <c r="G225" s="26">
        <f ca="1">SUMIF(申请单位部分员工花名册!E:I,B:B,申请单位部分员工花名册!I:I)</f>
        <v>6398.72</v>
      </c>
      <c r="H225" s="26">
        <f ca="1">SUMIF(申请单位部分员工花名册!E:J,B:B,申请单位部分员工花名册!J:J)</f>
        <v>2719.44</v>
      </c>
      <c r="I225" s="26">
        <v>0</v>
      </c>
      <c r="J225" s="26">
        <f ca="1" t="shared" si="54"/>
        <v>9118.16</v>
      </c>
      <c r="K225" s="26">
        <f ca="1" t="shared" si="55"/>
        <v>9118.16</v>
      </c>
      <c r="L225" s="26">
        <f ca="1">SUMIF(申请个人部分高校生花名册!F:N,B:B,申请个人部分高校生花名册!N:N)</f>
        <v>0</v>
      </c>
      <c r="M225" s="26">
        <f ca="1" t="shared" si="56"/>
        <v>0</v>
      </c>
      <c r="N225" s="26">
        <f ca="1" t="shared" si="57"/>
        <v>9118.16</v>
      </c>
      <c r="O225" s="26" t="s">
        <v>19</v>
      </c>
    </row>
    <row r="226" s="1" customFormat="1" ht="32" customHeight="1" spans="1:15">
      <c r="A226" s="31">
        <f t="shared" si="60"/>
        <v>224</v>
      </c>
      <c r="B226" s="26" t="s">
        <v>578</v>
      </c>
      <c r="C226" s="26">
        <v>8</v>
      </c>
      <c r="D226" s="26">
        <v>5</v>
      </c>
      <c r="E226" s="26" t="s">
        <v>579</v>
      </c>
      <c r="F226" s="26"/>
      <c r="G226" s="26">
        <f ca="1">SUMIF(申请单位部分员工花名册!E:I,B:B,申请单位部分员工花名册!I:I)</f>
        <v>11997.6</v>
      </c>
      <c r="H226" s="26">
        <f ca="1">SUMIF(申请单位部分员工花名册!E:J,B:B,申请单位部分员工花名册!J:J)</f>
        <v>5098.95</v>
      </c>
      <c r="I226" s="26">
        <v>0</v>
      </c>
      <c r="J226" s="26">
        <f ca="1" t="shared" si="54"/>
        <v>17096.55</v>
      </c>
      <c r="K226" s="26">
        <f ca="1" t="shared" si="55"/>
        <v>17096.55</v>
      </c>
      <c r="L226" s="26">
        <f ca="1">SUMIF(申请个人部分高校生花名册!F:N,B:B,申请个人部分高校生花名册!N:N)</f>
        <v>4999</v>
      </c>
      <c r="M226" s="26">
        <f ca="1" t="shared" si="56"/>
        <v>4999</v>
      </c>
      <c r="N226" s="26">
        <f ca="1" t="shared" si="57"/>
        <v>22095.55</v>
      </c>
      <c r="O226" s="26" t="s">
        <v>19</v>
      </c>
    </row>
    <row r="227" s="1" customFormat="1" ht="32" customHeight="1" spans="1:15">
      <c r="A227" s="31">
        <f t="shared" si="60"/>
        <v>225</v>
      </c>
      <c r="B227" s="26" t="s">
        <v>580</v>
      </c>
      <c r="C227" s="26">
        <v>13</v>
      </c>
      <c r="D227" s="26">
        <v>0</v>
      </c>
      <c r="E227" s="26" t="s">
        <v>581</v>
      </c>
      <c r="F227" s="26"/>
      <c r="G227" s="26">
        <f ca="1">SUMIF(申请单位部分员工花名册!E:I,B:B,申请单位部分员工花名册!I:I)</f>
        <v>25326.88</v>
      </c>
      <c r="H227" s="26">
        <f ca="1">SUMIF(申请单位部分员工花名册!E:J,B:B,申请单位部分员工花名册!J:J)</f>
        <v>10763.91</v>
      </c>
      <c r="I227" s="26">
        <v>0</v>
      </c>
      <c r="J227" s="26">
        <f ca="1" t="shared" si="54"/>
        <v>36090.79</v>
      </c>
      <c r="K227" s="26">
        <f ca="1" t="shared" si="55"/>
        <v>36090.79</v>
      </c>
      <c r="L227" s="26">
        <f ca="1">SUMIF(申请个人部分高校生花名册!F:N,B:B,申请个人部分高校生花名册!N:N)</f>
        <v>0</v>
      </c>
      <c r="M227" s="26">
        <f ca="1" t="shared" si="56"/>
        <v>0</v>
      </c>
      <c r="N227" s="26">
        <f ca="1" t="shared" si="57"/>
        <v>36090.79</v>
      </c>
      <c r="O227" s="26" t="s">
        <v>19</v>
      </c>
    </row>
    <row r="228" s="1" customFormat="1" ht="32" customHeight="1" spans="1:15">
      <c r="A228" s="31">
        <f t="shared" si="60"/>
        <v>226</v>
      </c>
      <c r="B228" s="26" t="s">
        <v>582</v>
      </c>
      <c r="C228" s="26">
        <v>5</v>
      </c>
      <c r="D228" s="26">
        <v>0</v>
      </c>
      <c r="E228" s="26" t="s">
        <v>583</v>
      </c>
      <c r="F228" s="26" t="str">
        <f>VLOOKUP(B:B,[4]企业花名册!$C:$H,6,FALSE)</f>
        <v>李微</v>
      </c>
      <c r="G228" s="26">
        <f ca="1">SUMIF(申请单位部分员工花名册!E:I,B:B,申请单位部分员工花名册!I:I)</f>
        <v>7998.4</v>
      </c>
      <c r="H228" s="26">
        <f ca="1">SUMIF(申请单位部分员工花名册!E:J,B:B,申请单位部分员工花名册!J:J)</f>
        <v>3399.3</v>
      </c>
      <c r="I228" s="26">
        <v>0</v>
      </c>
      <c r="J228" s="26">
        <f ca="1" t="shared" si="54"/>
        <v>11397.7</v>
      </c>
      <c r="K228" s="26">
        <f ca="1" t="shared" si="55"/>
        <v>11397.7</v>
      </c>
      <c r="L228" s="26">
        <f ca="1">SUMIF(申请个人部分高校生花名册!F:N,B:B,申请个人部分高校生花名册!N:N)</f>
        <v>0</v>
      </c>
      <c r="M228" s="26">
        <f ca="1" t="shared" si="56"/>
        <v>0</v>
      </c>
      <c r="N228" s="26">
        <f ca="1" t="shared" si="57"/>
        <v>11397.7</v>
      </c>
      <c r="O228" s="26" t="s">
        <v>19</v>
      </c>
    </row>
    <row r="229" s="1" customFormat="1" ht="32" customHeight="1" spans="1:15">
      <c r="A229" s="31">
        <f t="shared" si="60"/>
        <v>227</v>
      </c>
      <c r="B229" s="26" t="s">
        <v>584</v>
      </c>
      <c r="C229" s="26">
        <v>2</v>
      </c>
      <c r="D229" s="26">
        <v>0</v>
      </c>
      <c r="E229" s="26" t="s">
        <v>585</v>
      </c>
      <c r="F229" s="26" t="str">
        <f>VLOOKUP(B:B,[4]企业花名册!$C:$H,6,FALSE)</f>
        <v>李天华</v>
      </c>
      <c r="G229" s="26">
        <f ca="1">SUMIF(申请单位部分员工花名册!E:I,B:B,申请单位部分员工花名册!I:I)</f>
        <v>3199.36</v>
      </c>
      <c r="H229" s="26">
        <f ca="1">SUMIF(申请单位部分员工花名册!E:J,B:B,申请单位部分员工花名册!J:J)</f>
        <v>1359.72</v>
      </c>
      <c r="I229" s="26">
        <v>0</v>
      </c>
      <c r="J229" s="26">
        <f ca="1" t="shared" si="54"/>
        <v>4559.08</v>
      </c>
      <c r="K229" s="26">
        <f ca="1" t="shared" si="55"/>
        <v>4559.08</v>
      </c>
      <c r="L229" s="26">
        <f ca="1">SUMIF(申请个人部分高校生花名册!F:N,B:B,申请个人部分高校生花名册!N:N)</f>
        <v>0</v>
      </c>
      <c r="M229" s="26">
        <f ca="1" t="shared" si="56"/>
        <v>0</v>
      </c>
      <c r="N229" s="26">
        <f ca="1" t="shared" si="57"/>
        <v>4559.08</v>
      </c>
      <c r="O229" s="26" t="s">
        <v>19</v>
      </c>
    </row>
    <row r="230" s="1" customFormat="1" ht="32" customHeight="1" spans="1:15">
      <c r="A230" s="31">
        <f t="shared" si="60"/>
        <v>228</v>
      </c>
      <c r="B230" s="26" t="s">
        <v>586</v>
      </c>
      <c r="C230" s="26">
        <v>1</v>
      </c>
      <c r="D230" s="26">
        <v>0</v>
      </c>
      <c r="E230" s="26" t="s">
        <v>195</v>
      </c>
      <c r="F230" s="26" t="str">
        <f>VLOOKUP(B:B,[4]企业花名册!$C:$H,6,FALSE)</f>
        <v>陈少林</v>
      </c>
      <c r="G230" s="26">
        <f ca="1">SUMIF(申请单位部分员工花名册!E:I,B:B,申请单位部分员工花名册!I:I)</f>
        <v>1599.68</v>
      </c>
      <c r="H230" s="26">
        <f ca="1">SUMIF(申请单位部分员工花名册!E:J,B:B,申请单位部分员工花名册!J:J)</f>
        <v>679.86</v>
      </c>
      <c r="I230" s="26">
        <v>0</v>
      </c>
      <c r="J230" s="26">
        <f ca="1" t="shared" si="54"/>
        <v>2279.54</v>
      </c>
      <c r="K230" s="26">
        <f ca="1" t="shared" si="55"/>
        <v>2279.54</v>
      </c>
      <c r="L230" s="26">
        <f ca="1">SUMIF(申请个人部分高校生花名册!F:N,B:B,申请个人部分高校生花名册!N:N)</f>
        <v>0</v>
      </c>
      <c r="M230" s="26">
        <f ca="1" t="shared" si="56"/>
        <v>0</v>
      </c>
      <c r="N230" s="26">
        <f ca="1" t="shared" si="57"/>
        <v>2279.54</v>
      </c>
      <c r="O230" s="26" t="s">
        <v>19</v>
      </c>
    </row>
    <row r="231" s="1" customFormat="1" ht="32" customHeight="1" spans="1:15">
      <c r="A231" s="31">
        <f t="shared" si="60"/>
        <v>229</v>
      </c>
      <c r="B231" s="31" t="s">
        <v>587</v>
      </c>
      <c r="C231" s="26">
        <v>1</v>
      </c>
      <c r="D231" s="26">
        <v>0</v>
      </c>
      <c r="E231" s="26" t="s">
        <v>588</v>
      </c>
      <c r="F231" s="26" t="s">
        <v>589</v>
      </c>
      <c r="G231" s="26">
        <f ca="1">SUMIF(申请单位部分员工花名册!E:I,B:B,申请单位部分员工花名册!I:I)</f>
        <v>1599.68</v>
      </c>
      <c r="H231" s="26">
        <f ca="1">SUMIF(申请单位部分员工花名册!E:J,B:B,申请单位部分员工花名册!J:J)</f>
        <v>679.86</v>
      </c>
      <c r="I231" s="26">
        <v>0</v>
      </c>
      <c r="J231" s="26">
        <f ca="1" t="shared" si="54"/>
        <v>2279.54</v>
      </c>
      <c r="K231" s="26">
        <f ca="1" t="shared" si="55"/>
        <v>2279.54</v>
      </c>
      <c r="L231" s="26">
        <f ca="1">SUMIF(申请个人部分高校生花名册!F:N,B:B,申请个人部分高校生花名册!N:N)</f>
        <v>0</v>
      </c>
      <c r="M231" s="26">
        <f ca="1" t="shared" si="56"/>
        <v>0</v>
      </c>
      <c r="N231" s="26">
        <f ca="1" t="shared" si="57"/>
        <v>2279.54</v>
      </c>
      <c r="O231" s="26" t="s">
        <v>19</v>
      </c>
    </row>
    <row r="232" s="1" customFormat="1" ht="32" customHeight="1" spans="1:15">
      <c r="A232" s="31">
        <f t="shared" si="60"/>
        <v>230</v>
      </c>
      <c r="B232" s="26" t="s">
        <v>590</v>
      </c>
      <c r="C232" s="26">
        <v>1</v>
      </c>
      <c r="D232" s="26">
        <v>0</v>
      </c>
      <c r="E232" s="26" t="s">
        <v>591</v>
      </c>
      <c r="F232" s="26"/>
      <c r="G232" s="26">
        <f ca="1">SUMIF(申请单位部分员工花名册!E:I,B:B,申请单位部分员工花名册!I:I)</f>
        <v>1599.68</v>
      </c>
      <c r="H232" s="26">
        <f ca="1">SUMIF(申请单位部分员工花名册!E:J,B:B,申请单位部分员工花名册!J:J)</f>
        <v>679.86</v>
      </c>
      <c r="I232" s="26">
        <v>0</v>
      </c>
      <c r="J232" s="26">
        <f ca="1" t="shared" si="54"/>
        <v>2279.54</v>
      </c>
      <c r="K232" s="26">
        <f ca="1" t="shared" si="55"/>
        <v>2279.54</v>
      </c>
      <c r="L232" s="26">
        <f ca="1">SUMIF(申请个人部分高校生花名册!F:N,B:B,申请个人部分高校生花名册!N:N)</f>
        <v>0</v>
      </c>
      <c r="M232" s="26">
        <f ca="1" t="shared" si="56"/>
        <v>0</v>
      </c>
      <c r="N232" s="26">
        <f ca="1" t="shared" si="57"/>
        <v>2279.54</v>
      </c>
      <c r="O232" s="26" t="s">
        <v>19</v>
      </c>
    </row>
    <row r="233" s="1" customFormat="1" ht="32" customHeight="1" spans="1:15">
      <c r="A233" s="31">
        <f t="shared" si="60"/>
        <v>231</v>
      </c>
      <c r="B233" s="31" t="s">
        <v>592</v>
      </c>
      <c r="C233" s="26">
        <v>24</v>
      </c>
      <c r="D233" s="26">
        <v>0</v>
      </c>
      <c r="E233" s="26" t="s">
        <v>593</v>
      </c>
      <c r="F233" s="26" t="str">
        <f>VLOOKUP(B:B,[4]企业花名册!$C:$H,6,FALSE)</f>
        <v>王家佳</v>
      </c>
      <c r="G233" s="26">
        <f ca="1">SUMIF(申请单位部分员工花名册!E:I,B:B,申请单位部分员工花名册!I:I)</f>
        <v>38072.8</v>
      </c>
      <c r="H233" s="26">
        <f ca="1">SUMIF(申请单位部分员工花名册!E:J,B:B,申请单位部分员工花名册!J:J)</f>
        <v>16180.85</v>
      </c>
      <c r="I233" s="26">
        <v>0</v>
      </c>
      <c r="J233" s="26">
        <f ca="1" t="shared" si="54"/>
        <v>54253.65</v>
      </c>
      <c r="K233" s="26">
        <f ca="1" t="shared" si="55"/>
        <v>54253.65</v>
      </c>
      <c r="L233" s="26">
        <f ca="1">SUMIF(申请个人部分高校生花名册!F:N,B:B,申请个人部分高校生花名册!N:N)</f>
        <v>0</v>
      </c>
      <c r="M233" s="26">
        <f ca="1" t="shared" si="56"/>
        <v>0</v>
      </c>
      <c r="N233" s="26">
        <f ca="1" t="shared" si="57"/>
        <v>54253.65</v>
      </c>
      <c r="O233" s="26" t="s">
        <v>19</v>
      </c>
    </row>
    <row r="234" s="1" customFormat="1" ht="32" customHeight="1" spans="1:15">
      <c r="A234" s="31">
        <f t="shared" ref="A234:A243" si="61">ROW()-2</f>
        <v>232</v>
      </c>
      <c r="B234" s="26" t="s">
        <v>594</v>
      </c>
      <c r="C234" s="26">
        <v>4</v>
      </c>
      <c r="D234" s="26">
        <v>0</v>
      </c>
      <c r="E234" s="26" t="s">
        <v>595</v>
      </c>
      <c r="F234" s="26"/>
      <c r="G234" s="26">
        <f ca="1">SUMIF(申请单位部分员工花名册!E:I,B:B,申请单位部分员工花名册!I:I)</f>
        <v>6398.72</v>
      </c>
      <c r="H234" s="26">
        <f ca="1">SUMIF(申请单位部分员工花名册!E:J,B:B,申请单位部分员工花名册!J:J)</f>
        <v>2719.44</v>
      </c>
      <c r="I234" s="26">
        <v>0</v>
      </c>
      <c r="J234" s="26">
        <f ca="1" t="shared" si="54"/>
        <v>9118.16</v>
      </c>
      <c r="K234" s="26">
        <f ca="1" t="shared" si="55"/>
        <v>9118.16</v>
      </c>
      <c r="L234" s="26">
        <f ca="1">SUMIF(申请个人部分高校生花名册!F:N,B:B,申请个人部分高校生花名册!N:N)</f>
        <v>0</v>
      </c>
      <c r="M234" s="26">
        <f ca="1" t="shared" si="56"/>
        <v>0</v>
      </c>
      <c r="N234" s="26">
        <f ca="1" t="shared" si="57"/>
        <v>9118.16</v>
      </c>
      <c r="O234" s="26" t="s">
        <v>19</v>
      </c>
    </row>
    <row r="235" s="1" customFormat="1" ht="32" customHeight="1" spans="1:15">
      <c r="A235" s="31">
        <f t="shared" si="61"/>
        <v>233</v>
      </c>
      <c r="B235" s="26" t="s">
        <v>596</v>
      </c>
      <c r="C235" s="26">
        <v>1</v>
      </c>
      <c r="D235" s="26">
        <v>0</v>
      </c>
      <c r="E235" s="26" t="s">
        <v>597</v>
      </c>
      <c r="F235" s="26" t="s">
        <v>598</v>
      </c>
      <c r="G235" s="26">
        <f ca="1">SUMIF(申请单位部分员工花名册!E:I,B:B,申请单位部分员工花名册!I:I)</f>
        <v>1599.68</v>
      </c>
      <c r="H235" s="26">
        <f ca="1">SUMIF(申请单位部分员工花名册!E:J,B:B,申请单位部分员工花名册!J:J)</f>
        <v>679.86</v>
      </c>
      <c r="I235" s="26">
        <v>0</v>
      </c>
      <c r="J235" s="26">
        <f ca="1" t="shared" si="54"/>
        <v>2279.54</v>
      </c>
      <c r="K235" s="26">
        <f ca="1" t="shared" si="55"/>
        <v>2279.54</v>
      </c>
      <c r="L235" s="26">
        <f ca="1">SUMIF(申请个人部分高校生花名册!F:N,B:B,申请个人部分高校生花名册!N:N)</f>
        <v>0</v>
      </c>
      <c r="M235" s="26">
        <f ca="1" t="shared" si="56"/>
        <v>0</v>
      </c>
      <c r="N235" s="26">
        <f ca="1" t="shared" si="57"/>
        <v>2279.54</v>
      </c>
      <c r="O235" s="26" t="s">
        <v>19</v>
      </c>
    </row>
    <row r="236" s="1" customFormat="1" ht="32" customHeight="1" spans="1:15">
      <c r="A236" s="31">
        <f t="shared" si="61"/>
        <v>234</v>
      </c>
      <c r="B236" s="31" t="s">
        <v>599</v>
      </c>
      <c r="C236" s="26">
        <v>5</v>
      </c>
      <c r="D236" s="26">
        <v>0</v>
      </c>
      <c r="E236" s="26" t="s">
        <v>600</v>
      </c>
      <c r="F236" s="26" t="str">
        <f>VLOOKUP(B:B,[4]企业花名册!$C:$H,6,FALSE)</f>
        <v>张磊</v>
      </c>
      <c r="G236" s="26">
        <f ca="1">SUMIF(申请单位部分员工花名册!E:I,B:B,申请单位部分员工花名册!I:I)</f>
        <v>7998.4</v>
      </c>
      <c r="H236" s="26">
        <f ca="1">SUMIF(申请单位部分员工花名册!E:J,B:B,申请单位部分员工花名册!J:J)</f>
        <v>3399.3</v>
      </c>
      <c r="I236" s="26">
        <v>0</v>
      </c>
      <c r="J236" s="26">
        <f ca="1" t="shared" si="54"/>
        <v>11397.7</v>
      </c>
      <c r="K236" s="26">
        <f ca="1" t="shared" si="55"/>
        <v>11397.7</v>
      </c>
      <c r="L236" s="26">
        <f ca="1">SUMIF(申请个人部分高校生花名册!F:N,B:B,申请个人部分高校生花名册!N:N)</f>
        <v>0</v>
      </c>
      <c r="M236" s="26">
        <f ca="1" t="shared" si="56"/>
        <v>0</v>
      </c>
      <c r="N236" s="26">
        <f ca="1" t="shared" si="57"/>
        <v>11397.7</v>
      </c>
      <c r="O236" s="26" t="s">
        <v>19</v>
      </c>
    </row>
    <row r="237" s="1" customFormat="1" ht="32" customHeight="1" spans="1:15">
      <c r="A237" s="31">
        <f t="shared" si="61"/>
        <v>235</v>
      </c>
      <c r="B237" s="31" t="s">
        <v>601</v>
      </c>
      <c r="C237" s="26">
        <v>1</v>
      </c>
      <c r="D237" s="26">
        <v>0</v>
      </c>
      <c r="E237" s="26" t="s">
        <v>602</v>
      </c>
      <c r="F237" s="26" t="s">
        <v>603</v>
      </c>
      <c r="G237" s="26">
        <f ca="1">SUMIF(申请单位部分员工花名册!E:I,B:B,申请单位部分员工花名册!I:I)</f>
        <v>1599.68</v>
      </c>
      <c r="H237" s="26">
        <f ca="1">SUMIF(申请单位部分员工花名册!E:J,B:B,申请单位部分员工花名册!J:J)</f>
        <v>679.86</v>
      </c>
      <c r="I237" s="26">
        <v>0</v>
      </c>
      <c r="J237" s="26">
        <f ca="1" t="shared" si="54"/>
        <v>2279.54</v>
      </c>
      <c r="K237" s="26">
        <f ca="1" t="shared" si="55"/>
        <v>2279.54</v>
      </c>
      <c r="L237" s="26">
        <f ca="1">SUMIF(申请个人部分高校生花名册!F:N,B:B,申请个人部分高校生花名册!N:N)</f>
        <v>0</v>
      </c>
      <c r="M237" s="26">
        <f ca="1" t="shared" si="56"/>
        <v>0</v>
      </c>
      <c r="N237" s="26">
        <f ca="1" t="shared" si="57"/>
        <v>2279.54</v>
      </c>
      <c r="O237" s="26" t="s">
        <v>19</v>
      </c>
    </row>
    <row r="238" s="1" customFormat="1" ht="32" customHeight="1" spans="1:15">
      <c r="A238" s="31">
        <f t="shared" si="61"/>
        <v>236</v>
      </c>
      <c r="B238" s="26" t="s">
        <v>604</v>
      </c>
      <c r="C238" s="26">
        <v>7</v>
      </c>
      <c r="D238" s="26">
        <v>0</v>
      </c>
      <c r="E238" s="26" t="s">
        <v>605</v>
      </c>
      <c r="F238" s="26" t="str">
        <f>VLOOKUP(B:B,[4]企业花名册!$C:$H,6,FALSE)</f>
        <v>李宪鹏</v>
      </c>
      <c r="G238" s="26">
        <f ca="1">SUMIF(申请单位部分员工花名册!E:I,B:B,申请单位部分员工花名册!I:I)</f>
        <v>10397.92</v>
      </c>
      <c r="H238" s="26">
        <f ca="1">SUMIF(申请单位部分员工花名册!E:J,B:B,申请单位部分员工花名册!J:J)</f>
        <v>4419.09</v>
      </c>
      <c r="I238" s="26">
        <v>0</v>
      </c>
      <c r="J238" s="26">
        <f ca="1" t="shared" si="54"/>
        <v>14817.01</v>
      </c>
      <c r="K238" s="26">
        <f ca="1" t="shared" si="55"/>
        <v>14817.01</v>
      </c>
      <c r="L238" s="26">
        <f ca="1">SUMIF(申请个人部分高校生花名册!F:N,B:B,申请个人部分高校生花名册!N:N)</f>
        <v>0</v>
      </c>
      <c r="M238" s="26">
        <f ca="1" t="shared" si="56"/>
        <v>0</v>
      </c>
      <c r="N238" s="26">
        <f ca="1" t="shared" si="57"/>
        <v>14817.01</v>
      </c>
      <c r="O238" s="26" t="s">
        <v>19</v>
      </c>
    </row>
    <row r="239" s="1" customFormat="1" ht="32" customHeight="1" spans="1:15">
      <c r="A239" s="31">
        <f t="shared" si="61"/>
        <v>237</v>
      </c>
      <c r="B239" s="26" t="s">
        <v>606</v>
      </c>
      <c r="C239" s="26">
        <v>322</v>
      </c>
      <c r="D239" s="26">
        <v>0</v>
      </c>
      <c r="E239" s="26" t="s">
        <v>607</v>
      </c>
      <c r="F239" s="26" t="s">
        <v>357</v>
      </c>
      <c r="G239" s="26">
        <f ca="1">SUMIF(申请单位部分员工花名册!E:I,B:B,申请单位部分员工花名册!I:I)</f>
        <v>509124.479999998</v>
      </c>
      <c r="H239" s="26">
        <f ca="1">SUMIF(申请单位部分员工花名册!E:J,B:B,申请单位部分员工花名册!J:J)</f>
        <v>216376.639999998</v>
      </c>
      <c r="I239" s="26">
        <v>0</v>
      </c>
      <c r="J239" s="26">
        <f ca="1" t="shared" si="54"/>
        <v>725501.119999997</v>
      </c>
      <c r="K239" s="26">
        <f ca="1" t="shared" si="55"/>
        <v>725501.119999997</v>
      </c>
      <c r="L239" s="26">
        <f ca="1">SUMIF(申请个人部分高校生花名册!F:N,B:B,申请个人部分高校生花名册!N:N)</f>
        <v>0</v>
      </c>
      <c r="M239" s="26">
        <f ca="1" t="shared" si="56"/>
        <v>0</v>
      </c>
      <c r="N239" s="26">
        <f ca="1" t="shared" si="57"/>
        <v>725501.119999997</v>
      </c>
      <c r="O239" s="26" t="s">
        <v>19</v>
      </c>
    </row>
    <row r="240" s="1" customFormat="1" ht="32" customHeight="1" spans="1:15">
      <c r="A240" s="31">
        <v>238</v>
      </c>
      <c r="B240" s="26" t="s">
        <v>608</v>
      </c>
      <c r="C240" s="26">
        <v>3</v>
      </c>
      <c r="D240" s="26">
        <v>0</v>
      </c>
      <c r="E240" s="26" t="s">
        <v>609</v>
      </c>
      <c r="F240" s="26"/>
      <c r="G240" s="26">
        <f ca="1">SUMIF(申请单位部分员工花名册!E:I,B:B,申请单位部分员工花名册!I:I)</f>
        <v>3999.2</v>
      </c>
      <c r="H240" s="26">
        <f ca="1">SUMIF(申请单位部分员工花名册!E:J,B:B,申请单位部分员工花名册!J:J)</f>
        <v>1699.65</v>
      </c>
      <c r="I240" s="26">
        <v>0</v>
      </c>
      <c r="J240" s="26">
        <f ca="1" t="shared" si="54"/>
        <v>5698.85</v>
      </c>
      <c r="K240" s="26">
        <f ca="1" t="shared" si="55"/>
        <v>5698.85</v>
      </c>
      <c r="L240" s="26">
        <f ca="1">SUMIF(申请个人部分高校生花名册!F:N,B:B,申请个人部分高校生花名册!N:N)</f>
        <v>0</v>
      </c>
      <c r="M240" s="26">
        <f ca="1" t="shared" si="56"/>
        <v>0</v>
      </c>
      <c r="N240" s="26">
        <f ca="1" t="shared" si="57"/>
        <v>5698.85</v>
      </c>
      <c r="O240" s="26" t="s">
        <v>19</v>
      </c>
    </row>
    <row r="241" s="1" customFormat="1" ht="32" customHeight="1" spans="1:15">
      <c r="A241" s="31">
        <v>239</v>
      </c>
      <c r="B241" s="33" t="s">
        <v>610</v>
      </c>
      <c r="C241" s="33">
        <f>SUM(C3:C240)</f>
        <v>1371</v>
      </c>
      <c r="D241" s="33">
        <f>SUM(D3:D240)</f>
        <v>125</v>
      </c>
      <c r="E241" s="26"/>
      <c r="F241" s="33"/>
      <c r="G241" s="33">
        <f ca="1">SUM(G3:G240)</f>
        <v>2223401.28</v>
      </c>
      <c r="H241" s="33">
        <f ca="1" t="shared" ref="H241:N241" si="62">SUM(H3:H240)</f>
        <v>943722.259999997</v>
      </c>
      <c r="I241" s="33">
        <f t="shared" si="62"/>
        <v>0</v>
      </c>
      <c r="J241" s="33">
        <f ca="1" t="shared" si="62"/>
        <v>3167123.54</v>
      </c>
      <c r="K241" s="33">
        <f ca="1" t="shared" si="62"/>
        <v>3167123.54</v>
      </c>
      <c r="L241" s="33">
        <f ca="1" t="shared" si="62"/>
        <v>159003.1</v>
      </c>
      <c r="M241" s="33">
        <f ca="1" t="shared" si="62"/>
        <v>159003.1</v>
      </c>
      <c r="N241" s="33">
        <f ca="1" t="shared" si="62"/>
        <v>3326126.64</v>
      </c>
      <c r="O241" s="26"/>
    </row>
  </sheetData>
  <mergeCells count="1">
    <mergeCell ref="A1:O1"/>
  </mergeCells>
  <pageMargins left="0.236111111111111" right="0.236111111111111" top="0.432638888888889" bottom="0.118055555555556" header="0.5" footer="0.314583333333333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P1374"/>
  <sheetViews>
    <sheetView tabSelected="1" zoomScale="51" zoomScaleNormal="51" workbookViewId="0">
      <pane ySplit="2" topLeftCell="A3" activePane="bottomLeft" state="frozen"/>
      <selection/>
      <selection pane="bottomLeft" activeCell="D5" sqref="D5"/>
    </sheetView>
  </sheetViews>
  <sheetFormatPr defaultColWidth="9" defaultRowHeight="30" customHeight="1"/>
  <cols>
    <col min="1" max="1" width="7.66666666666667" style="14" customWidth="1"/>
    <col min="2" max="2" width="34.0666666666667" style="14" customWidth="1"/>
    <col min="3" max="3" width="9" style="14"/>
    <col min="4" max="4" width="30.875" style="14" customWidth="1"/>
    <col min="5" max="5" width="38.8166666666667" style="14" customWidth="1"/>
    <col min="6" max="6" width="23.3" style="14" customWidth="1"/>
    <col min="7" max="7" width="14.5416666666667" style="14" customWidth="1"/>
    <col min="8" max="8" width="17.5416666666667" style="14"/>
    <col min="9" max="9" width="18.9083333333333" style="14"/>
    <col min="10" max="10" width="17.3666666666667" style="14"/>
    <col min="11" max="11" width="10.875" style="15" customWidth="1"/>
    <col min="12" max="12" width="18.9083333333333" style="15"/>
    <col min="13" max="13" width="23.8" style="14" customWidth="1"/>
    <col min="14" max="14" width="21.4583333333333" style="14"/>
    <col min="15" max="15" width="8.80833333333333" style="14" customWidth="1"/>
    <col min="16" max="16" width="9" style="16"/>
    <col min="17" max="16384" width="9" style="14"/>
  </cols>
  <sheetData>
    <row r="1" ht="50" customHeight="1" spans="1:16">
      <c r="A1" s="17" t="s">
        <v>611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4"/>
    </row>
    <row r="2" ht="64" customHeight="1" spans="1:16">
      <c r="A2" s="18" t="s">
        <v>1</v>
      </c>
      <c r="B2" s="18" t="s">
        <v>612</v>
      </c>
      <c r="C2" s="18" t="s">
        <v>613</v>
      </c>
      <c r="D2" s="18" t="s">
        <v>614</v>
      </c>
      <c r="E2" s="18" t="s">
        <v>2</v>
      </c>
      <c r="F2" s="18" t="s">
        <v>615</v>
      </c>
      <c r="G2" s="19" t="s">
        <v>616</v>
      </c>
      <c r="H2" s="19" t="s">
        <v>617</v>
      </c>
      <c r="I2" s="18" t="s">
        <v>618</v>
      </c>
      <c r="J2" s="18" t="s">
        <v>619</v>
      </c>
      <c r="K2" s="23" t="s">
        <v>620</v>
      </c>
      <c r="L2" s="23" t="s">
        <v>621</v>
      </c>
      <c r="M2" s="18" t="s">
        <v>10</v>
      </c>
      <c r="N2" s="18" t="s">
        <v>622</v>
      </c>
      <c r="O2" s="18" t="s">
        <v>623</v>
      </c>
      <c r="P2" s="14"/>
    </row>
    <row r="3" s="14" customFormat="1" ht="41" customHeight="1" spans="1:15">
      <c r="A3" s="20">
        <f>ROW()-2</f>
        <v>1</v>
      </c>
      <c r="B3" s="21" t="s">
        <v>624</v>
      </c>
      <c r="C3" s="21" t="s">
        <v>625</v>
      </c>
      <c r="D3" s="21" t="s">
        <v>626</v>
      </c>
      <c r="E3" s="21" t="s">
        <v>16</v>
      </c>
      <c r="F3" s="21" t="s">
        <v>627</v>
      </c>
      <c r="G3" s="22">
        <v>5000</v>
      </c>
      <c r="H3" s="22">
        <v>5000</v>
      </c>
      <c r="I3" s="24">
        <v>1600</v>
      </c>
      <c r="J3" s="24">
        <v>680</v>
      </c>
      <c r="K3" s="22">
        <v>0</v>
      </c>
      <c r="L3" s="22" t="s">
        <v>628</v>
      </c>
      <c r="M3" s="24">
        <f>I3+J3</f>
        <v>2280</v>
      </c>
      <c r="N3" s="24">
        <f>M3</f>
        <v>2280</v>
      </c>
      <c r="O3" s="25">
        <v>19</v>
      </c>
    </row>
    <row r="4" s="14" customFormat="1" ht="41" customHeight="1" spans="1:15">
      <c r="A4" s="20">
        <f t="shared" ref="A4:A13" si="0">ROW()-2</f>
        <v>2</v>
      </c>
      <c r="B4" s="21" t="s">
        <v>629</v>
      </c>
      <c r="C4" s="21" t="s">
        <v>630</v>
      </c>
      <c r="D4" s="21" t="s">
        <v>631</v>
      </c>
      <c r="E4" s="21" t="s">
        <v>20</v>
      </c>
      <c r="F4" s="21" t="s">
        <v>632</v>
      </c>
      <c r="G4" s="22">
        <v>4999</v>
      </c>
      <c r="H4" s="22">
        <v>4999</v>
      </c>
      <c r="I4" s="24">
        <v>1599.68</v>
      </c>
      <c r="J4" s="24">
        <v>679.86</v>
      </c>
      <c r="K4" s="22">
        <v>0</v>
      </c>
      <c r="L4" s="22" t="s">
        <v>628</v>
      </c>
      <c r="M4" s="24">
        <f t="shared" ref="M4:M67" si="1">I4+J4</f>
        <v>2279.54</v>
      </c>
      <c r="N4" s="24">
        <f t="shared" ref="N4:N67" si="2">M4</f>
        <v>2279.54</v>
      </c>
      <c r="O4" s="25">
        <v>6</v>
      </c>
    </row>
    <row r="5" s="14" customFormat="1" ht="41" customHeight="1" spans="1:15">
      <c r="A5" s="20">
        <f t="shared" si="0"/>
        <v>3</v>
      </c>
      <c r="B5" s="21" t="s">
        <v>633</v>
      </c>
      <c r="C5" s="21" t="s">
        <v>625</v>
      </c>
      <c r="D5" s="21" t="s">
        <v>634</v>
      </c>
      <c r="E5" s="21" t="s">
        <v>23</v>
      </c>
      <c r="F5" s="21" t="s">
        <v>635</v>
      </c>
      <c r="G5" s="22">
        <v>5000</v>
      </c>
      <c r="H5" s="22">
        <v>5000</v>
      </c>
      <c r="I5" s="24">
        <v>1600</v>
      </c>
      <c r="J5" s="24">
        <v>680</v>
      </c>
      <c r="K5" s="22">
        <v>0</v>
      </c>
      <c r="L5" s="22" t="s">
        <v>628</v>
      </c>
      <c r="M5" s="24">
        <f t="shared" si="1"/>
        <v>2280</v>
      </c>
      <c r="N5" s="24">
        <f t="shared" si="2"/>
        <v>2280</v>
      </c>
      <c r="O5" s="25">
        <v>3</v>
      </c>
    </row>
    <row r="6" s="14" customFormat="1" ht="41" customHeight="1" spans="1:15">
      <c r="A6" s="20">
        <f t="shared" si="0"/>
        <v>4</v>
      </c>
      <c r="B6" s="21" t="s">
        <v>636</v>
      </c>
      <c r="C6" s="21" t="s">
        <v>630</v>
      </c>
      <c r="D6" s="21" t="s">
        <v>637</v>
      </c>
      <c r="E6" s="21" t="s">
        <v>26</v>
      </c>
      <c r="F6" s="21" t="s">
        <v>638</v>
      </c>
      <c r="G6" s="22">
        <v>4999</v>
      </c>
      <c r="H6" s="22">
        <v>4999</v>
      </c>
      <c r="I6" s="24">
        <v>1599.68</v>
      </c>
      <c r="J6" s="24">
        <v>679.86</v>
      </c>
      <c r="K6" s="22">
        <v>0</v>
      </c>
      <c r="L6" s="22" t="s">
        <v>628</v>
      </c>
      <c r="M6" s="24">
        <f t="shared" si="1"/>
        <v>2279.54</v>
      </c>
      <c r="N6" s="24">
        <f t="shared" si="2"/>
        <v>2279.54</v>
      </c>
      <c r="O6" s="25">
        <v>21</v>
      </c>
    </row>
    <row r="7" s="14" customFormat="1" ht="41" customHeight="1" spans="1:15">
      <c r="A7" s="20">
        <f t="shared" si="0"/>
        <v>5</v>
      </c>
      <c r="B7" s="21" t="s">
        <v>639</v>
      </c>
      <c r="C7" s="21" t="s">
        <v>625</v>
      </c>
      <c r="D7" s="21" t="s">
        <v>640</v>
      </c>
      <c r="E7" s="21" t="s">
        <v>29</v>
      </c>
      <c r="F7" s="21" t="s">
        <v>641</v>
      </c>
      <c r="G7" s="22">
        <v>4999</v>
      </c>
      <c r="H7" s="22">
        <v>4999</v>
      </c>
      <c r="I7" s="24">
        <v>799.84</v>
      </c>
      <c r="J7" s="24">
        <v>339.93</v>
      </c>
      <c r="K7" s="22">
        <v>0</v>
      </c>
      <c r="L7" s="22">
        <v>202504</v>
      </c>
      <c r="M7" s="24">
        <f t="shared" si="1"/>
        <v>1139.77</v>
      </c>
      <c r="N7" s="24">
        <f t="shared" si="2"/>
        <v>1139.77</v>
      </c>
      <c r="O7" s="25">
        <v>27</v>
      </c>
    </row>
    <row r="8" s="14" customFormat="1" ht="41" customHeight="1" spans="1:15">
      <c r="A8" s="20">
        <f t="shared" si="0"/>
        <v>6</v>
      </c>
      <c r="B8" s="21" t="s">
        <v>642</v>
      </c>
      <c r="C8" s="21" t="s">
        <v>625</v>
      </c>
      <c r="D8" s="21" t="s">
        <v>643</v>
      </c>
      <c r="E8" s="21" t="s">
        <v>29</v>
      </c>
      <c r="F8" s="21" t="s">
        <v>644</v>
      </c>
      <c r="G8" s="22">
        <v>4999</v>
      </c>
      <c r="H8" s="22">
        <v>4999</v>
      </c>
      <c r="I8" s="24">
        <v>799.84</v>
      </c>
      <c r="J8" s="24">
        <v>339.93</v>
      </c>
      <c r="K8" s="22">
        <v>0</v>
      </c>
      <c r="L8" s="22">
        <v>202504</v>
      </c>
      <c r="M8" s="24">
        <f t="shared" si="1"/>
        <v>1139.77</v>
      </c>
      <c r="N8" s="24">
        <f t="shared" si="2"/>
        <v>1139.77</v>
      </c>
      <c r="O8" s="25">
        <v>16</v>
      </c>
    </row>
    <row r="9" s="14" customFormat="1" ht="41" customHeight="1" spans="1:15">
      <c r="A9" s="20">
        <f t="shared" si="0"/>
        <v>7</v>
      </c>
      <c r="B9" s="21" t="s">
        <v>645</v>
      </c>
      <c r="C9" s="21" t="s">
        <v>625</v>
      </c>
      <c r="D9" s="21" t="s">
        <v>646</v>
      </c>
      <c r="E9" s="21" t="s">
        <v>29</v>
      </c>
      <c r="F9" s="21" t="s">
        <v>647</v>
      </c>
      <c r="G9" s="22">
        <v>4999</v>
      </c>
      <c r="H9" s="22">
        <v>4999</v>
      </c>
      <c r="I9" s="24">
        <v>799.84</v>
      </c>
      <c r="J9" s="24">
        <v>339.93</v>
      </c>
      <c r="K9" s="22">
        <v>0</v>
      </c>
      <c r="L9" s="22">
        <v>202504</v>
      </c>
      <c r="M9" s="24">
        <f t="shared" si="1"/>
        <v>1139.77</v>
      </c>
      <c r="N9" s="24">
        <f t="shared" si="2"/>
        <v>1139.77</v>
      </c>
      <c r="O9" s="25">
        <v>19</v>
      </c>
    </row>
    <row r="10" s="14" customFormat="1" ht="41" customHeight="1" spans="1:15">
      <c r="A10" s="20">
        <f t="shared" si="0"/>
        <v>8</v>
      </c>
      <c r="B10" s="21" t="s">
        <v>648</v>
      </c>
      <c r="C10" s="21" t="s">
        <v>625</v>
      </c>
      <c r="D10" s="21" t="s">
        <v>649</v>
      </c>
      <c r="E10" s="21" t="s">
        <v>29</v>
      </c>
      <c r="F10" s="21" t="s">
        <v>650</v>
      </c>
      <c r="G10" s="22">
        <v>4999</v>
      </c>
      <c r="H10" s="22">
        <v>4999</v>
      </c>
      <c r="I10" s="24">
        <v>799.84</v>
      </c>
      <c r="J10" s="24">
        <v>339.93</v>
      </c>
      <c r="K10" s="22">
        <v>0</v>
      </c>
      <c r="L10" s="22">
        <v>202504</v>
      </c>
      <c r="M10" s="24">
        <f t="shared" si="1"/>
        <v>1139.77</v>
      </c>
      <c r="N10" s="24">
        <f t="shared" si="2"/>
        <v>1139.77</v>
      </c>
      <c r="O10" s="25">
        <v>18</v>
      </c>
    </row>
    <row r="11" s="14" customFormat="1" ht="41" customHeight="1" spans="1:15">
      <c r="A11" s="20">
        <f t="shared" si="0"/>
        <v>9</v>
      </c>
      <c r="B11" s="21" t="s">
        <v>651</v>
      </c>
      <c r="C11" s="21" t="s">
        <v>625</v>
      </c>
      <c r="D11" s="21" t="s">
        <v>652</v>
      </c>
      <c r="E11" s="21" t="s">
        <v>29</v>
      </c>
      <c r="F11" s="21" t="s">
        <v>653</v>
      </c>
      <c r="G11" s="22">
        <v>4999</v>
      </c>
      <c r="H11" s="22">
        <v>4999</v>
      </c>
      <c r="I11" s="24">
        <v>799.84</v>
      </c>
      <c r="J11" s="24">
        <v>339.93</v>
      </c>
      <c r="K11" s="22">
        <v>0</v>
      </c>
      <c r="L11" s="22">
        <v>202504</v>
      </c>
      <c r="M11" s="24">
        <f t="shared" si="1"/>
        <v>1139.77</v>
      </c>
      <c r="N11" s="24">
        <f t="shared" si="2"/>
        <v>1139.77</v>
      </c>
      <c r="O11" s="25">
        <v>17</v>
      </c>
    </row>
    <row r="12" s="14" customFormat="1" ht="41" customHeight="1" spans="1:15">
      <c r="A12" s="20">
        <f t="shared" si="0"/>
        <v>10</v>
      </c>
      <c r="B12" s="21" t="s">
        <v>654</v>
      </c>
      <c r="C12" s="21" t="s">
        <v>625</v>
      </c>
      <c r="D12" s="21" t="s">
        <v>655</v>
      </c>
      <c r="E12" s="21" t="s">
        <v>29</v>
      </c>
      <c r="F12" s="21" t="s">
        <v>656</v>
      </c>
      <c r="G12" s="22">
        <v>4999</v>
      </c>
      <c r="H12" s="22">
        <v>4999</v>
      </c>
      <c r="I12" s="24">
        <v>799.84</v>
      </c>
      <c r="J12" s="24">
        <v>339.93</v>
      </c>
      <c r="K12" s="22">
        <v>0</v>
      </c>
      <c r="L12" s="22">
        <v>202504</v>
      </c>
      <c r="M12" s="24">
        <f t="shared" si="1"/>
        <v>1139.77</v>
      </c>
      <c r="N12" s="24">
        <f t="shared" si="2"/>
        <v>1139.77</v>
      </c>
      <c r="O12" s="25">
        <v>19</v>
      </c>
    </row>
    <row r="13" s="14" customFormat="1" ht="41" customHeight="1" spans="1:15">
      <c r="A13" s="20">
        <f t="shared" si="0"/>
        <v>11</v>
      </c>
      <c r="B13" s="21" t="s">
        <v>657</v>
      </c>
      <c r="C13" s="21" t="s">
        <v>625</v>
      </c>
      <c r="D13" s="21" t="s">
        <v>658</v>
      </c>
      <c r="E13" s="21" t="s">
        <v>29</v>
      </c>
      <c r="F13" s="21" t="s">
        <v>659</v>
      </c>
      <c r="G13" s="22">
        <v>4999</v>
      </c>
      <c r="H13" s="22">
        <v>4999</v>
      </c>
      <c r="I13" s="24">
        <v>799.84</v>
      </c>
      <c r="J13" s="24">
        <v>339.93</v>
      </c>
      <c r="K13" s="22">
        <v>0</v>
      </c>
      <c r="L13" s="22">
        <v>202504</v>
      </c>
      <c r="M13" s="24">
        <f t="shared" si="1"/>
        <v>1139.77</v>
      </c>
      <c r="N13" s="24">
        <f t="shared" si="2"/>
        <v>1139.77</v>
      </c>
      <c r="O13" s="25">
        <v>11</v>
      </c>
    </row>
    <row r="14" s="14" customFormat="1" ht="41" customHeight="1" spans="1:15">
      <c r="A14" s="20">
        <f t="shared" ref="A14:A23" si="3">ROW()-2</f>
        <v>12</v>
      </c>
      <c r="B14" s="21" t="s">
        <v>660</v>
      </c>
      <c r="C14" s="21" t="s">
        <v>625</v>
      </c>
      <c r="D14" s="21" t="s">
        <v>661</v>
      </c>
      <c r="E14" s="21" t="s">
        <v>29</v>
      </c>
      <c r="F14" s="21" t="s">
        <v>662</v>
      </c>
      <c r="G14" s="22">
        <v>4999</v>
      </c>
      <c r="H14" s="22">
        <v>4999</v>
      </c>
      <c r="I14" s="24">
        <v>799.84</v>
      </c>
      <c r="J14" s="24">
        <v>339.93</v>
      </c>
      <c r="K14" s="22">
        <v>0</v>
      </c>
      <c r="L14" s="22">
        <v>202504</v>
      </c>
      <c r="M14" s="24">
        <f t="shared" si="1"/>
        <v>1139.77</v>
      </c>
      <c r="N14" s="24">
        <f t="shared" si="2"/>
        <v>1139.77</v>
      </c>
      <c r="O14" s="25">
        <v>11</v>
      </c>
    </row>
    <row r="15" s="14" customFormat="1" ht="41" customHeight="1" spans="1:15">
      <c r="A15" s="20">
        <f t="shared" si="3"/>
        <v>13</v>
      </c>
      <c r="B15" s="21" t="s">
        <v>663</v>
      </c>
      <c r="C15" s="21" t="s">
        <v>625</v>
      </c>
      <c r="D15" s="21" t="s">
        <v>664</v>
      </c>
      <c r="E15" s="21" t="s">
        <v>29</v>
      </c>
      <c r="F15" s="21" t="s">
        <v>665</v>
      </c>
      <c r="G15" s="22">
        <v>4999</v>
      </c>
      <c r="H15" s="22">
        <v>4999</v>
      </c>
      <c r="I15" s="24">
        <v>799.84</v>
      </c>
      <c r="J15" s="24">
        <v>339.93</v>
      </c>
      <c r="K15" s="22">
        <v>0</v>
      </c>
      <c r="L15" s="22">
        <v>202504</v>
      </c>
      <c r="M15" s="24">
        <f t="shared" si="1"/>
        <v>1139.77</v>
      </c>
      <c r="N15" s="24">
        <f t="shared" si="2"/>
        <v>1139.77</v>
      </c>
      <c r="O15" s="25">
        <v>11</v>
      </c>
    </row>
    <row r="16" s="14" customFormat="1" ht="41" customHeight="1" spans="1:15">
      <c r="A16" s="20">
        <f t="shared" si="3"/>
        <v>14</v>
      </c>
      <c r="B16" s="21" t="s">
        <v>666</v>
      </c>
      <c r="C16" s="21" t="s">
        <v>625</v>
      </c>
      <c r="D16" s="21" t="s">
        <v>667</v>
      </c>
      <c r="E16" s="21" t="s">
        <v>29</v>
      </c>
      <c r="F16" s="21" t="s">
        <v>668</v>
      </c>
      <c r="G16" s="22">
        <v>4999</v>
      </c>
      <c r="H16" s="22">
        <v>4999</v>
      </c>
      <c r="I16" s="24">
        <v>799.84</v>
      </c>
      <c r="J16" s="24">
        <v>339.93</v>
      </c>
      <c r="K16" s="22">
        <v>0</v>
      </c>
      <c r="L16" s="22">
        <v>202504</v>
      </c>
      <c r="M16" s="24">
        <f t="shared" si="1"/>
        <v>1139.77</v>
      </c>
      <c r="N16" s="24">
        <f t="shared" si="2"/>
        <v>1139.77</v>
      </c>
      <c r="O16" s="25">
        <v>17</v>
      </c>
    </row>
    <row r="17" s="14" customFormat="1" ht="41" customHeight="1" spans="1:15">
      <c r="A17" s="20">
        <f t="shared" si="3"/>
        <v>15</v>
      </c>
      <c r="B17" s="21" t="s">
        <v>669</v>
      </c>
      <c r="C17" s="21" t="s">
        <v>625</v>
      </c>
      <c r="D17" s="21" t="s">
        <v>670</v>
      </c>
      <c r="E17" s="21" t="s">
        <v>29</v>
      </c>
      <c r="F17" s="21" t="s">
        <v>671</v>
      </c>
      <c r="G17" s="22">
        <v>4999</v>
      </c>
      <c r="H17" s="22">
        <v>4999</v>
      </c>
      <c r="I17" s="24">
        <v>799.84</v>
      </c>
      <c r="J17" s="24">
        <v>339.93</v>
      </c>
      <c r="K17" s="22">
        <v>0</v>
      </c>
      <c r="L17" s="22">
        <v>202504</v>
      </c>
      <c r="M17" s="24">
        <f t="shared" si="1"/>
        <v>1139.77</v>
      </c>
      <c r="N17" s="24">
        <f t="shared" si="2"/>
        <v>1139.77</v>
      </c>
      <c r="O17" s="25">
        <v>10</v>
      </c>
    </row>
    <row r="18" s="14" customFormat="1" ht="41" customHeight="1" spans="1:15">
      <c r="A18" s="20">
        <f t="shared" si="3"/>
        <v>16</v>
      </c>
      <c r="B18" s="21" t="s">
        <v>672</v>
      </c>
      <c r="C18" s="21" t="s">
        <v>625</v>
      </c>
      <c r="D18" s="21" t="s">
        <v>673</v>
      </c>
      <c r="E18" s="21" t="s">
        <v>29</v>
      </c>
      <c r="F18" s="21" t="s">
        <v>674</v>
      </c>
      <c r="G18" s="22">
        <v>4999</v>
      </c>
      <c r="H18" s="22">
        <v>4999</v>
      </c>
      <c r="I18" s="24">
        <v>799.84</v>
      </c>
      <c r="J18" s="24">
        <v>339.93</v>
      </c>
      <c r="K18" s="22">
        <v>0</v>
      </c>
      <c r="L18" s="22">
        <v>202504</v>
      </c>
      <c r="M18" s="24">
        <f t="shared" si="1"/>
        <v>1139.77</v>
      </c>
      <c r="N18" s="24">
        <f t="shared" si="2"/>
        <v>1139.77</v>
      </c>
      <c r="O18" s="25">
        <v>10</v>
      </c>
    </row>
    <row r="19" s="14" customFormat="1" ht="41" customHeight="1" spans="1:15">
      <c r="A19" s="20">
        <f t="shared" si="3"/>
        <v>17</v>
      </c>
      <c r="B19" s="21" t="s">
        <v>675</v>
      </c>
      <c r="C19" s="21" t="s">
        <v>625</v>
      </c>
      <c r="D19" s="21" t="s">
        <v>676</v>
      </c>
      <c r="E19" s="21" t="s">
        <v>29</v>
      </c>
      <c r="F19" s="21" t="s">
        <v>677</v>
      </c>
      <c r="G19" s="22">
        <v>4999</v>
      </c>
      <c r="H19" s="22">
        <v>4999</v>
      </c>
      <c r="I19" s="24">
        <v>799.84</v>
      </c>
      <c r="J19" s="24">
        <v>339.93</v>
      </c>
      <c r="K19" s="22">
        <v>0</v>
      </c>
      <c r="L19" s="22">
        <v>202504</v>
      </c>
      <c r="M19" s="24">
        <f t="shared" si="1"/>
        <v>1139.77</v>
      </c>
      <c r="N19" s="24">
        <f t="shared" si="2"/>
        <v>1139.77</v>
      </c>
      <c r="O19" s="25">
        <v>8</v>
      </c>
    </row>
    <row r="20" s="14" customFormat="1" ht="41" customHeight="1" spans="1:15">
      <c r="A20" s="20">
        <f t="shared" si="3"/>
        <v>18</v>
      </c>
      <c r="B20" s="21" t="s">
        <v>678</v>
      </c>
      <c r="C20" s="21" t="s">
        <v>625</v>
      </c>
      <c r="D20" s="21" t="s">
        <v>679</v>
      </c>
      <c r="E20" s="21" t="s">
        <v>29</v>
      </c>
      <c r="F20" s="21" t="s">
        <v>680</v>
      </c>
      <c r="G20" s="22">
        <v>4999</v>
      </c>
      <c r="H20" s="22">
        <v>4999</v>
      </c>
      <c r="I20" s="24">
        <v>799.84</v>
      </c>
      <c r="J20" s="24">
        <v>339.93</v>
      </c>
      <c r="K20" s="22">
        <v>0</v>
      </c>
      <c r="L20" s="22">
        <v>202504</v>
      </c>
      <c r="M20" s="24">
        <f t="shared" si="1"/>
        <v>1139.77</v>
      </c>
      <c r="N20" s="24">
        <f t="shared" si="2"/>
        <v>1139.77</v>
      </c>
      <c r="O20" s="25">
        <v>8</v>
      </c>
    </row>
    <row r="21" s="14" customFormat="1" ht="41" customHeight="1" spans="1:15">
      <c r="A21" s="20">
        <f t="shared" si="3"/>
        <v>19</v>
      </c>
      <c r="B21" s="21" t="s">
        <v>681</v>
      </c>
      <c r="C21" s="21" t="s">
        <v>630</v>
      </c>
      <c r="D21" s="21" t="s">
        <v>682</v>
      </c>
      <c r="E21" s="21" t="s">
        <v>29</v>
      </c>
      <c r="F21" s="21" t="s">
        <v>683</v>
      </c>
      <c r="G21" s="22">
        <v>4999</v>
      </c>
      <c r="H21" s="22">
        <v>4999</v>
      </c>
      <c r="I21" s="24">
        <v>799.84</v>
      </c>
      <c r="J21" s="24">
        <v>339.93</v>
      </c>
      <c r="K21" s="22">
        <v>0</v>
      </c>
      <c r="L21" s="22">
        <v>202504</v>
      </c>
      <c r="M21" s="24">
        <f t="shared" si="1"/>
        <v>1139.77</v>
      </c>
      <c r="N21" s="24">
        <f t="shared" si="2"/>
        <v>1139.77</v>
      </c>
      <c r="O21" s="25">
        <v>7</v>
      </c>
    </row>
    <row r="22" s="14" customFormat="1" ht="41" customHeight="1" spans="1:15">
      <c r="A22" s="20">
        <f t="shared" si="3"/>
        <v>20</v>
      </c>
      <c r="B22" s="21" t="s">
        <v>684</v>
      </c>
      <c r="C22" s="21" t="s">
        <v>625</v>
      </c>
      <c r="D22" s="21" t="s">
        <v>685</v>
      </c>
      <c r="E22" s="21" t="s">
        <v>29</v>
      </c>
      <c r="F22" s="21" t="s">
        <v>686</v>
      </c>
      <c r="G22" s="22">
        <v>4999</v>
      </c>
      <c r="H22" s="22">
        <v>4999</v>
      </c>
      <c r="I22" s="24">
        <v>799.84</v>
      </c>
      <c r="J22" s="24">
        <v>339.93</v>
      </c>
      <c r="K22" s="22">
        <v>0</v>
      </c>
      <c r="L22" s="22">
        <v>202504</v>
      </c>
      <c r="M22" s="24">
        <f t="shared" si="1"/>
        <v>1139.77</v>
      </c>
      <c r="N22" s="24">
        <f t="shared" si="2"/>
        <v>1139.77</v>
      </c>
      <c r="O22" s="25">
        <v>7</v>
      </c>
    </row>
    <row r="23" s="14" customFormat="1" ht="41" customHeight="1" spans="1:15">
      <c r="A23" s="20">
        <f t="shared" si="3"/>
        <v>21</v>
      </c>
      <c r="B23" s="21" t="s">
        <v>687</v>
      </c>
      <c r="C23" s="21" t="s">
        <v>630</v>
      </c>
      <c r="D23" s="21" t="s">
        <v>688</v>
      </c>
      <c r="E23" s="21" t="s">
        <v>32</v>
      </c>
      <c r="F23" s="21" t="s">
        <v>689</v>
      </c>
      <c r="G23" s="22">
        <v>5000</v>
      </c>
      <c r="H23" s="22">
        <v>5000</v>
      </c>
      <c r="I23" s="24">
        <v>1600</v>
      </c>
      <c r="J23" s="24">
        <v>680</v>
      </c>
      <c r="K23" s="22">
        <v>0</v>
      </c>
      <c r="L23" s="22" t="s">
        <v>628</v>
      </c>
      <c r="M23" s="24">
        <f t="shared" si="1"/>
        <v>2280</v>
      </c>
      <c r="N23" s="24">
        <f t="shared" si="2"/>
        <v>2280</v>
      </c>
      <c r="O23" s="25">
        <v>12</v>
      </c>
    </row>
    <row r="24" s="14" customFormat="1" ht="41" customHeight="1" spans="1:15">
      <c r="A24" s="20">
        <f t="shared" ref="A24:A33" si="4">ROW()-2</f>
        <v>22</v>
      </c>
      <c r="B24" s="21" t="s">
        <v>690</v>
      </c>
      <c r="C24" s="21" t="s">
        <v>625</v>
      </c>
      <c r="D24" s="21" t="s">
        <v>691</v>
      </c>
      <c r="E24" s="21" t="s">
        <v>32</v>
      </c>
      <c r="F24" s="21" t="s">
        <v>692</v>
      </c>
      <c r="G24" s="22">
        <v>5000</v>
      </c>
      <c r="H24" s="22">
        <v>5000</v>
      </c>
      <c r="I24" s="24">
        <v>1600</v>
      </c>
      <c r="J24" s="24">
        <v>680</v>
      </c>
      <c r="K24" s="22">
        <v>0</v>
      </c>
      <c r="L24" s="22" t="s">
        <v>628</v>
      </c>
      <c r="M24" s="24">
        <f t="shared" si="1"/>
        <v>2280</v>
      </c>
      <c r="N24" s="24">
        <f t="shared" si="2"/>
        <v>2280</v>
      </c>
      <c r="O24" s="25">
        <v>2</v>
      </c>
    </row>
    <row r="25" s="14" customFormat="1" ht="41" customHeight="1" spans="1:15">
      <c r="A25" s="20">
        <f t="shared" si="4"/>
        <v>23</v>
      </c>
      <c r="B25" s="21" t="s">
        <v>693</v>
      </c>
      <c r="C25" s="21" t="s">
        <v>630</v>
      </c>
      <c r="D25" s="21" t="s">
        <v>694</v>
      </c>
      <c r="E25" s="21" t="s">
        <v>32</v>
      </c>
      <c r="F25" s="21" t="s">
        <v>695</v>
      </c>
      <c r="G25" s="22">
        <v>5000</v>
      </c>
      <c r="H25" s="22">
        <v>5000</v>
      </c>
      <c r="I25" s="24">
        <v>1600</v>
      </c>
      <c r="J25" s="24">
        <v>680</v>
      </c>
      <c r="K25" s="22">
        <v>0</v>
      </c>
      <c r="L25" s="22" t="s">
        <v>628</v>
      </c>
      <c r="M25" s="24">
        <f t="shared" si="1"/>
        <v>2280</v>
      </c>
      <c r="N25" s="24">
        <f t="shared" si="2"/>
        <v>2280</v>
      </c>
      <c r="O25" s="25">
        <v>2</v>
      </c>
    </row>
    <row r="26" s="14" customFormat="1" ht="41" customHeight="1" spans="1:15">
      <c r="A26" s="20">
        <f t="shared" si="4"/>
        <v>24</v>
      </c>
      <c r="B26" s="21" t="s">
        <v>696</v>
      </c>
      <c r="C26" s="21" t="s">
        <v>625</v>
      </c>
      <c r="D26" s="21" t="s">
        <v>697</v>
      </c>
      <c r="E26" s="21" t="s">
        <v>34</v>
      </c>
      <c r="F26" s="21" t="s">
        <v>698</v>
      </c>
      <c r="G26" s="22">
        <v>4999</v>
      </c>
      <c r="H26" s="22">
        <v>4999</v>
      </c>
      <c r="I26" s="24">
        <v>1599.68</v>
      </c>
      <c r="J26" s="24">
        <v>679.86</v>
      </c>
      <c r="K26" s="22">
        <v>0</v>
      </c>
      <c r="L26" s="22" t="s">
        <v>628</v>
      </c>
      <c r="M26" s="24">
        <f t="shared" si="1"/>
        <v>2279.54</v>
      </c>
      <c r="N26" s="24">
        <f t="shared" si="2"/>
        <v>2279.54</v>
      </c>
      <c r="O26" s="25">
        <v>15</v>
      </c>
    </row>
    <row r="27" s="14" customFormat="1" ht="41" customHeight="1" spans="1:15">
      <c r="A27" s="20">
        <f t="shared" si="4"/>
        <v>25</v>
      </c>
      <c r="B27" s="21" t="s">
        <v>699</v>
      </c>
      <c r="C27" s="21" t="s">
        <v>625</v>
      </c>
      <c r="D27" s="21" t="s">
        <v>700</v>
      </c>
      <c r="E27" s="21" t="s">
        <v>34</v>
      </c>
      <c r="F27" s="21" t="s">
        <v>701</v>
      </c>
      <c r="G27" s="22">
        <v>4999</v>
      </c>
      <c r="H27" s="22">
        <v>4999</v>
      </c>
      <c r="I27" s="24">
        <v>1599.68</v>
      </c>
      <c r="J27" s="24">
        <v>679.86</v>
      </c>
      <c r="K27" s="22">
        <v>0</v>
      </c>
      <c r="L27" s="22" t="s">
        <v>628</v>
      </c>
      <c r="M27" s="24">
        <f t="shared" si="1"/>
        <v>2279.54</v>
      </c>
      <c r="N27" s="24">
        <f t="shared" si="2"/>
        <v>2279.54</v>
      </c>
      <c r="O27" s="25">
        <v>6</v>
      </c>
    </row>
    <row r="28" s="14" customFormat="1" ht="41" customHeight="1" spans="1:15">
      <c r="A28" s="20">
        <f t="shared" si="4"/>
        <v>26</v>
      </c>
      <c r="B28" s="21" t="s">
        <v>702</v>
      </c>
      <c r="C28" s="21" t="s">
        <v>625</v>
      </c>
      <c r="D28" s="21" t="s">
        <v>703</v>
      </c>
      <c r="E28" s="21" t="s">
        <v>37</v>
      </c>
      <c r="F28" s="21" t="s">
        <v>704</v>
      </c>
      <c r="G28" s="22">
        <v>5000</v>
      </c>
      <c r="H28" s="22">
        <v>5000</v>
      </c>
      <c r="I28" s="24">
        <v>1600</v>
      </c>
      <c r="J28" s="24">
        <v>680</v>
      </c>
      <c r="K28" s="22">
        <v>0</v>
      </c>
      <c r="L28" s="22" t="s">
        <v>628</v>
      </c>
      <c r="M28" s="24">
        <f t="shared" si="1"/>
        <v>2280</v>
      </c>
      <c r="N28" s="24">
        <f t="shared" si="2"/>
        <v>2280</v>
      </c>
      <c r="O28" s="25">
        <v>4</v>
      </c>
    </row>
    <row r="29" s="14" customFormat="1" ht="41" customHeight="1" spans="1:15">
      <c r="A29" s="20">
        <f t="shared" si="4"/>
        <v>27</v>
      </c>
      <c r="B29" s="21" t="s">
        <v>705</v>
      </c>
      <c r="C29" s="21" t="s">
        <v>630</v>
      </c>
      <c r="D29" s="21" t="s">
        <v>706</v>
      </c>
      <c r="E29" s="21" t="s">
        <v>40</v>
      </c>
      <c r="F29" s="21" t="s">
        <v>707</v>
      </c>
      <c r="G29" s="22">
        <v>8000</v>
      </c>
      <c r="H29" s="22">
        <v>8000</v>
      </c>
      <c r="I29" s="24">
        <v>2560</v>
      </c>
      <c r="J29" s="24">
        <v>1088</v>
      </c>
      <c r="K29" s="22">
        <v>0</v>
      </c>
      <c r="L29" s="22" t="s">
        <v>628</v>
      </c>
      <c r="M29" s="24">
        <f t="shared" si="1"/>
        <v>3648</v>
      </c>
      <c r="N29" s="24">
        <f t="shared" si="2"/>
        <v>3648</v>
      </c>
      <c r="O29" s="25">
        <v>18</v>
      </c>
    </row>
    <row r="30" s="14" customFormat="1" ht="41" customHeight="1" spans="1:15">
      <c r="A30" s="20">
        <f t="shared" si="4"/>
        <v>28</v>
      </c>
      <c r="B30" s="21" t="s">
        <v>708</v>
      </c>
      <c r="C30" s="21" t="s">
        <v>630</v>
      </c>
      <c r="D30" s="21" t="s">
        <v>709</v>
      </c>
      <c r="E30" s="21" t="s">
        <v>43</v>
      </c>
      <c r="F30" s="21" t="s">
        <v>710</v>
      </c>
      <c r="G30" s="22">
        <v>4999</v>
      </c>
      <c r="H30" s="22">
        <v>4999</v>
      </c>
      <c r="I30" s="24">
        <v>1599.68</v>
      </c>
      <c r="J30" s="24">
        <v>679.86</v>
      </c>
      <c r="K30" s="22">
        <v>0</v>
      </c>
      <c r="L30" s="22" t="s">
        <v>628</v>
      </c>
      <c r="M30" s="24">
        <f t="shared" si="1"/>
        <v>2279.54</v>
      </c>
      <c r="N30" s="24">
        <f t="shared" si="2"/>
        <v>2279.54</v>
      </c>
      <c r="O30" s="25">
        <v>14</v>
      </c>
    </row>
    <row r="31" s="14" customFormat="1" ht="41" customHeight="1" spans="1:15">
      <c r="A31" s="20">
        <f t="shared" si="4"/>
        <v>29</v>
      </c>
      <c r="B31" s="21" t="s">
        <v>711</v>
      </c>
      <c r="C31" s="21" t="s">
        <v>625</v>
      </c>
      <c r="D31" s="21" t="s">
        <v>712</v>
      </c>
      <c r="E31" s="21" t="s">
        <v>43</v>
      </c>
      <c r="F31" s="21" t="s">
        <v>713</v>
      </c>
      <c r="G31" s="22">
        <v>4999</v>
      </c>
      <c r="H31" s="22">
        <v>4999</v>
      </c>
      <c r="I31" s="24">
        <v>1599.68</v>
      </c>
      <c r="J31" s="24">
        <v>679.86</v>
      </c>
      <c r="K31" s="22" t="s">
        <v>714</v>
      </c>
      <c r="L31" s="22" t="s">
        <v>628</v>
      </c>
      <c r="M31" s="24">
        <f t="shared" si="1"/>
        <v>2279.54</v>
      </c>
      <c r="N31" s="24">
        <f t="shared" si="2"/>
        <v>2279.54</v>
      </c>
      <c r="O31" s="25">
        <v>11</v>
      </c>
    </row>
    <row r="32" s="14" customFormat="1" ht="41" customHeight="1" spans="1:15">
      <c r="A32" s="20">
        <f t="shared" si="4"/>
        <v>30</v>
      </c>
      <c r="B32" s="21" t="s">
        <v>715</v>
      </c>
      <c r="C32" s="21" t="s">
        <v>625</v>
      </c>
      <c r="D32" s="21" t="s">
        <v>716</v>
      </c>
      <c r="E32" s="21" t="s">
        <v>43</v>
      </c>
      <c r="F32" s="21" t="s">
        <v>717</v>
      </c>
      <c r="G32" s="22">
        <v>4999</v>
      </c>
      <c r="H32" s="22">
        <v>4999</v>
      </c>
      <c r="I32" s="24">
        <v>1599.68</v>
      </c>
      <c r="J32" s="24">
        <v>679.86</v>
      </c>
      <c r="K32" s="22" t="s">
        <v>714</v>
      </c>
      <c r="L32" s="22" t="s">
        <v>628</v>
      </c>
      <c r="M32" s="24">
        <f t="shared" si="1"/>
        <v>2279.54</v>
      </c>
      <c r="N32" s="24">
        <f t="shared" si="2"/>
        <v>2279.54</v>
      </c>
      <c r="O32" s="25">
        <v>11</v>
      </c>
    </row>
    <row r="33" s="14" customFormat="1" ht="41" customHeight="1" spans="1:15">
      <c r="A33" s="20">
        <f t="shared" si="4"/>
        <v>31</v>
      </c>
      <c r="B33" s="21" t="s">
        <v>718</v>
      </c>
      <c r="C33" s="21" t="s">
        <v>630</v>
      </c>
      <c r="D33" s="21" t="s">
        <v>719</v>
      </c>
      <c r="E33" s="21" t="s">
        <v>46</v>
      </c>
      <c r="F33" s="21" t="s">
        <v>720</v>
      </c>
      <c r="G33" s="22">
        <v>4999</v>
      </c>
      <c r="H33" s="22">
        <v>4999</v>
      </c>
      <c r="I33" s="24">
        <v>1599.68</v>
      </c>
      <c r="J33" s="24">
        <v>679.86</v>
      </c>
      <c r="K33" s="22">
        <v>0</v>
      </c>
      <c r="L33" s="22" t="s">
        <v>628</v>
      </c>
      <c r="M33" s="24">
        <f t="shared" si="1"/>
        <v>2279.54</v>
      </c>
      <c r="N33" s="24">
        <f t="shared" si="2"/>
        <v>2279.54</v>
      </c>
      <c r="O33" s="25">
        <v>33</v>
      </c>
    </row>
    <row r="34" s="14" customFormat="1" ht="41" customHeight="1" spans="1:15">
      <c r="A34" s="20">
        <f t="shared" ref="A34:A43" si="5">ROW()-2</f>
        <v>32</v>
      </c>
      <c r="B34" s="21" t="s">
        <v>721</v>
      </c>
      <c r="C34" s="21" t="s">
        <v>630</v>
      </c>
      <c r="D34" s="21" t="s">
        <v>722</v>
      </c>
      <c r="E34" s="21" t="s">
        <v>46</v>
      </c>
      <c r="F34" s="21" t="s">
        <v>723</v>
      </c>
      <c r="G34" s="22">
        <v>6000</v>
      </c>
      <c r="H34" s="22">
        <v>6000</v>
      </c>
      <c r="I34" s="24">
        <v>1920</v>
      </c>
      <c r="J34" s="24">
        <v>816</v>
      </c>
      <c r="K34" s="22">
        <v>0</v>
      </c>
      <c r="L34" s="22" t="s">
        <v>628</v>
      </c>
      <c r="M34" s="24">
        <f t="shared" si="1"/>
        <v>2736</v>
      </c>
      <c r="N34" s="24">
        <f t="shared" si="2"/>
        <v>2736</v>
      </c>
      <c r="O34" s="25">
        <v>13</v>
      </c>
    </row>
    <row r="35" s="14" customFormat="1" ht="41" customHeight="1" spans="1:15">
      <c r="A35" s="20">
        <f t="shared" si="5"/>
        <v>33</v>
      </c>
      <c r="B35" s="21" t="s">
        <v>724</v>
      </c>
      <c r="C35" s="21" t="s">
        <v>630</v>
      </c>
      <c r="D35" s="21" t="s">
        <v>725</v>
      </c>
      <c r="E35" s="21" t="s">
        <v>49</v>
      </c>
      <c r="F35" s="21" t="s">
        <v>726</v>
      </c>
      <c r="G35" s="22">
        <v>4999</v>
      </c>
      <c r="H35" s="22">
        <v>4999</v>
      </c>
      <c r="I35" s="24">
        <v>1599.68</v>
      </c>
      <c r="J35" s="24">
        <v>679.86</v>
      </c>
      <c r="K35" s="22">
        <v>0</v>
      </c>
      <c r="L35" s="22" t="s">
        <v>628</v>
      </c>
      <c r="M35" s="24">
        <f t="shared" si="1"/>
        <v>2279.54</v>
      </c>
      <c r="N35" s="24">
        <f t="shared" si="2"/>
        <v>2279.54</v>
      </c>
      <c r="O35" s="25">
        <v>15</v>
      </c>
    </row>
    <row r="36" s="14" customFormat="1" ht="41" customHeight="1" spans="1:15">
      <c r="A36" s="20">
        <f t="shared" si="5"/>
        <v>34</v>
      </c>
      <c r="B36" s="21" t="s">
        <v>727</v>
      </c>
      <c r="C36" s="21" t="s">
        <v>625</v>
      </c>
      <c r="D36" s="21" t="s">
        <v>728</v>
      </c>
      <c r="E36" s="21" t="s">
        <v>52</v>
      </c>
      <c r="F36" s="21" t="s">
        <v>729</v>
      </c>
      <c r="G36" s="22">
        <v>4999</v>
      </c>
      <c r="H36" s="22">
        <v>4999</v>
      </c>
      <c r="I36" s="24">
        <v>1599.68</v>
      </c>
      <c r="J36" s="24">
        <v>679.86</v>
      </c>
      <c r="K36" s="22">
        <v>0</v>
      </c>
      <c r="L36" s="22" t="s">
        <v>628</v>
      </c>
      <c r="M36" s="24">
        <f t="shared" si="1"/>
        <v>2279.54</v>
      </c>
      <c r="N36" s="24">
        <f t="shared" si="2"/>
        <v>2279.54</v>
      </c>
      <c r="O36" s="25">
        <v>6</v>
      </c>
    </row>
    <row r="37" s="14" customFormat="1" ht="41" customHeight="1" spans="1:15">
      <c r="A37" s="20">
        <f t="shared" si="5"/>
        <v>35</v>
      </c>
      <c r="B37" s="21" t="s">
        <v>730</v>
      </c>
      <c r="C37" s="21" t="s">
        <v>630</v>
      </c>
      <c r="D37" s="21" t="s">
        <v>731</v>
      </c>
      <c r="E37" s="21" t="s">
        <v>55</v>
      </c>
      <c r="F37" s="21" t="s">
        <v>732</v>
      </c>
      <c r="G37" s="22">
        <v>4999</v>
      </c>
      <c r="H37" s="22">
        <v>4999</v>
      </c>
      <c r="I37" s="24">
        <v>1599.68</v>
      </c>
      <c r="J37" s="24">
        <v>679.86</v>
      </c>
      <c r="K37" s="22">
        <v>0</v>
      </c>
      <c r="L37" s="22" t="s">
        <v>628</v>
      </c>
      <c r="M37" s="24">
        <f t="shared" si="1"/>
        <v>2279.54</v>
      </c>
      <c r="N37" s="24">
        <f t="shared" si="2"/>
        <v>2279.54</v>
      </c>
      <c r="O37" s="25">
        <v>9</v>
      </c>
    </row>
    <row r="38" s="14" customFormat="1" ht="41" customHeight="1" spans="1:15">
      <c r="A38" s="20">
        <f t="shared" si="5"/>
        <v>36</v>
      </c>
      <c r="B38" s="21" t="s">
        <v>733</v>
      </c>
      <c r="C38" s="21" t="s">
        <v>630</v>
      </c>
      <c r="D38" s="21" t="s">
        <v>734</v>
      </c>
      <c r="E38" s="21" t="s">
        <v>55</v>
      </c>
      <c r="F38" s="21" t="s">
        <v>735</v>
      </c>
      <c r="G38" s="22">
        <v>4999</v>
      </c>
      <c r="H38" s="22">
        <v>4999</v>
      </c>
      <c r="I38" s="24">
        <v>1599.68</v>
      </c>
      <c r="J38" s="24">
        <v>679.86</v>
      </c>
      <c r="K38" s="22">
        <v>0</v>
      </c>
      <c r="L38" s="22" t="s">
        <v>628</v>
      </c>
      <c r="M38" s="24">
        <f t="shared" si="1"/>
        <v>2279.54</v>
      </c>
      <c r="N38" s="24">
        <f t="shared" si="2"/>
        <v>2279.54</v>
      </c>
      <c r="O38" s="25">
        <v>9</v>
      </c>
    </row>
    <row r="39" s="14" customFormat="1" ht="41" customHeight="1" spans="1:15">
      <c r="A39" s="20">
        <f t="shared" si="5"/>
        <v>37</v>
      </c>
      <c r="B39" s="21" t="s">
        <v>736</v>
      </c>
      <c r="C39" s="21" t="s">
        <v>630</v>
      </c>
      <c r="D39" s="21" t="s">
        <v>737</v>
      </c>
      <c r="E39" s="21" t="s">
        <v>55</v>
      </c>
      <c r="F39" s="21" t="s">
        <v>738</v>
      </c>
      <c r="G39" s="22">
        <v>4999</v>
      </c>
      <c r="H39" s="22">
        <v>4999</v>
      </c>
      <c r="I39" s="24">
        <v>1599.68</v>
      </c>
      <c r="J39" s="24">
        <v>679.86</v>
      </c>
      <c r="K39" s="22">
        <v>0</v>
      </c>
      <c r="L39" s="22" t="s">
        <v>628</v>
      </c>
      <c r="M39" s="24">
        <f t="shared" si="1"/>
        <v>2279.54</v>
      </c>
      <c r="N39" s="24">
        <f t="shared" si="2"/>
        <v>2279.54</v>
      </c>
      <c r="O39" s="25">
        <v>6</v>
      </c>
    </row>
    <row r="40" s="14" customFormat="1" ht="41" customHeight="1" spans="1:15">
      <c r="A40" s="20">
        <f t="shared" si="5"/>
        <v>38</v>
      </c>
      <c r="B40" s="21" t="s">
        <v>739</v>
      </c>
      <c r="C40" s="21" t="s">
        <v>625</v>
      </c>
      <c r="D40" s="21" t="s">
        <v>740</v>
      </c>
      <c r="E40" s="21" t="s">
        <v>55</v>
      </c>
      <c r="F40" s="21" t="s">
        <v>741</v>
      </c>
      <c r="G40" s="22">
        <v>4999</v>
      </c>
      <c r="H40" s="22">
        <v>4999</v>
      </c>
      <c r="I40" s="24">
        <v>1599.68</v>
      </c>
      <c r="J40" s="24">
        <v>679.86</v>
      </c>
      <c r="K40" s="22">
        <v>0</v>
      </c>
      <c r="L40" s="22" t="s">
        <v>628</v>
      </c>
      <c r="M40" s="24">
        <f t="shared" si="1"/>
        <v>2279.54</v>
      </c>
      <c r="N40" s="24">
        <f t="shared" si="2"/>
        <v>2279.54</v>
      </c>
      <c r="O40" s="25">
        <v>8</v>
      </c>
    </row>
    <row r="41" s="14" customFormat="1" ht="41" customHeight="1" spans="1:15">
      <c r="A41" s="20">
        <f t="shared" si="5"/>
        <v>39</v>
      </c>
      <c r="B41" s="21" t="s">
        <v>742</v>
      </c>
      <c r="C41" s="21" t="s">
        <v>625</v>
      </c>
      <c r="D41" s="21" t="s">
        <v>743</v>
      </c>
      <c r="E41" s="21" t="s">
        <v>55</v>
      </c>
      <c r="F41" s="21" t="s">
        <v>744</v>
      </c>
      <c r="G41" s="22">
        <v>4999</v>
      </c>
      <c r="H41" s="22">
        <v>4999</v>
      </c>
      <c r="I41" s="24">
        <v>1599.68</v>
      </c>
      <c r="J41" s="24">
        <v>679.86</v>
      </c>
      <c r="K41" s="22">
        <v>0</v>
      </c>
      <c r="L41" s="22" t="s">
        <v>628</v>
      </c>
      <c r="M41" s="24">
        <f t="shared" si="1"/>
        <v>2279.54</v>
      </c>
      <c r="N41" s="24">
        <f t="shared" si="2"/>
        <v>2279.54</v>
      </c>
      <c r="O41" s="25">
        <v>20</v>
      </c>
    </row>
    <row r="42" s="14" customFormat="1" ht="41" customHeight="1" spans="1:15">
      <c r="A42" s="20">
        <f t="shared" si="5"/>
        <v>40</v>
      </c>
      <c r="B42" s="21" t="s">
        <v>745</v>
      </c>
      <c r="C42" s="21" t="s">
        <v>625</v>
      </c>
      <c r="D42" s="21" t="s">
        <v>746</v>
      </c>
      <c r="E42" s="21" t="s">
        <v>58</v>
      </c>
      <c r="F42" s="21" t="s">
        <v>747</v>
      </c>
      <c r="G42" s="22">
        <v>4999</v>
      </c>
      <c r="H42" s="22">
        <v>4999</v>
      </c>
      <c r="I42" s="24">
        <v>1599.68</v>
      </c>
      <c r="J42" s="24">
        <v>679.86</v>
      </c>
      <c r="K42" s="22">
        <v>0</v>
      </c>
      <c r="L42" s="22" t="s">
        <v>628</v>
      </c>
      <c r="M42" s="24">
        <f t="shared" si="1"/>
        <v>2279.54</v>
      </c>
      <c r="N42" s="24">
        <f t="shared" si="2"/>
        <v>2279.54</v>
      </c>
      <c r="O42" s="25">
        <v>14</v>
      </c>
    </row>
    <row r="43" s="14" customFormat="1" ht="41" customHeight="1" spans="1:15">
      <c r="A43" s="20">
        <f t="shared" si="5"/>
        <v>41</v>
      </c>
      <c r="B43" s="21" t="s">
        <v>748</v>
      </c>
      <c r="C43" s="21" t="s">
        <v>625</v>
      </c>
      <c r="D43" s="21" t="s">
        <v>749</v>
      </c>
      <c r="E43" s="21" t="s">
        <v>58</v>
      </c>
      <c r="F43" s="21" t="s">
        <v>750</v>
      </c>
      <c r="G43" s="22">
        <v>4999</v>
      </c>
      <c r="H43" s="22">
        <v>4999</v>
      </c>
      <c r="I43" s="24">
        <v>1599.68</v>
      </c>
      <c r="J43" s="24">
        <v>679.86</v>
      </c>
      <c r="K43" s="22">
        <v>0</v>
      </c>
      <c r="L43" s="22" t="s">
        <v>628</v>
      </c>
      <c r="M43" s="24">
        <f t="shared" si="1"/>
        <v>2279.54</v>
      </c>
      <c r="N43" s="24">
        <f t="shared" si="2"/>
        <v>2279.54</v>
      </c>
      <c r="O43" s="25">
        <v>14</v>
      </c>
    </row>
    <row r="44" s="14" customFormat="1" ht="41" customHeight="1" spans="1:15">
      <c r="A44" s="20">
        <f t="shared" ref="A44:A53" si="6">ROW()-2</f>
        <v>42</v>
      </c>
      <c r="B44" s="21" t="s">
        <v>751</v>
      </c>
      <c r="C44" s="21" t="s">
        <v>625</v>
      </c>
      <c r="D44" s="21" t="s">
        <v>752</v>
      </c>
      <c r="E44" s="21" t="s">
        <v>61</v>
      </c>
      <c r="F44" s="21" t="s">
        <v>753</v>
      </c>
      <c r="G44" s="22">
        <v>4999</v>
      </c>
      <c r="H44" s="22">
        <v>4999</v>
      </c>
      <c r="I44" s="24">
        <v>1599.68</v>
      </c>
      <c r="J44" s="24">
        <v>679.86</v>
      </c>
      <c r="K44" s="22">
        <v>0</v>
      </c>
      <c r="L44" s="22" t="s">
        <v>628</v>
      </c>
      <c r="M44" s="24">
        <f t="shared" si="1"/>
        <v>2279.54</v>
      </c>
      <c r="N44" s="24">
        <f t="shared" si="2"/>
        <v>2279.54</v>
      </c>
      <c r="O44" s="25">
        <v>22</v>
      </c>
    </row>
    <row r="45" s="14" customFormat="1" ht="41" customHeight="1" spans="1:15">
      <c r="A45" s="20">
        <f t="shared" si="6"/>
        <v>43</v>
      </c>
      <c r="B45" s="21" t="s">
        <v>754</v>
      </c>
      <c r="C45" s="21" t="s">
        <v>625</v>
      </c>
      <c r="D45" s="21" t="s">
        <v>755</v>
      </c>
      <c r="E45" s="21" t="s">
        <v>61</v>
      </c>
      <c r="F45" s="21" t="s">
        <v>756</v>
      </c>
      <c r="G45" s="22">
        <v>4999</v>
      </c>
      <c r="H45" s="22">
        <v>4999</v>
      </c>
      <c r="I45" s="24">
        <v>1599.68</v>
      </c>
      <c r="J45" s="24">
        <v>679.86</v>
      </c>
      <c r="K45" s="22">
        <v>0</v>
      </c>
      <c r="L45" s="22" t="s">
        <v>628</v>
      </c>
      <c r="M45" s="24">
        <f t="shared" si="1"/>
        <v>2279.54</v>
      </c>
      <c r="N45" s="24">
        <f t="shared" si="2"/>
        <v>2279.54</v>
      </c>
      <c r="O45" s="25">
        <v>23</v>
      </c>
    </row>
    <row r="46" s="14" customFormat="1" ht="41" customHeight="1" spans="1:15">
      <c r="A46" s="20">
        <f t="shared" si="6"/>
        <v>44</v>
      </c>
      <c r="B46" s="21" t="s">
        <v>757</v>
      </c>
      <c r="C46" s="21" t="s">
        <v>625</v>
      </c>
      <c r="D46" s="21" t="s">
        <v>758</v>
      </c>
      <c r="E46" s="21" t="s">
        <v>61</v>
      </c>
      <c r="F46" s="21" t="s">
        <v>759</v>
      </c>
      <c r="G46" s="22">
        <v>4999</v>
      </c>
      <c r="H46" s="22">
        <v>4999</v>
      </c>
      <c r="I46" s="24">
        <v>1599.68</v>
      </c>
      <c r="J46" s="24">
        <v>679.86</v>
      </c>
      <c r="K46" s="22">
        <v>0</v>
      </c>
      <c r="L46" s="22" t="s">
        <v>628</v>
      </c>
      <c r="M46" s="24">
        <f t="shared" si="1"/>
        <v>2279.54</v>
      </c>
      <c r="N46" s="24">
        <f t="shared" si="2"/>
        <v>2279.54</v>
      </c>
      <c r="O46" s="25">
        <v>13</v>
      </c>
    </row>
    <row r="47" s="14" customFormat="1" ht="41" customHeight="1" spans="1:15">
      <c r="A47" s="20">
        <f t="shared" si="6"/>
        <v>45</v>
      </c>
      <c r="B47" s="21" t="s">
        <v>760</v>
      </c>
      <c r="C47" s="21" t="s">
        <v>625</v>
      </c>
      <c r="D47" s="21" t="s">
        <v>761</v>
      </c>
      <c r="E47" s="21" t="s">
        <v>61</v>
      </c>
      <c r="F47" s="21" t="s">
        <v>762</v>
      </c>
      <c r="G47" s="22">
        <v>4999</v>
      </c>
      <c r="H47" s="22">
        <v>4999</v>
      </c>
      <c r="I47" s="24">
        <v>1599.68</v>
      </c>
      <c r="J47" s="24">
        <v>679.86</v>
      </c>
      <c r="K47" s="22">
        <v>0</v>
      </c>
      <c r="L47" s="22" t="s">
        <v>628</v>
      </c>
      <c r="M47" s="24">
        <f t="shared" si="1"/>
        <v>2279.54</v>
      </c>
      <c r="N47" s="24">
        <f t="shared" si="2"/>
        <v>2279.54</v>
      </c>
      <c r="O47" s="25">
        <v>12</v>
      </c>
    </row>
    <row r="48" s="14" customFormat="1" ht="41" customHeight="1" spans="1:15">
      <c r="A48" s="20">
        <f t="shared" si="6"/>
        <v>46</v>
      </c>
      <c r="B48" s="21" t="s">
        <v>763</v>
      </c>
      <c r="C48" s="21" t="s">
        <v>625</v>
      </c>
      <c r="D48" s="21" t="s">
        <v>764</v>
      </c>
      <c r="E48" s="21" t="s">
        <v>61</v>
      </c>
      <c r="F48" s="21" t="s">
        <v>765</v>
      </c>
      <c r="G48" s="22">
        <v>4999</v>
      </c>
      <c r="H48" s="22">
        <v>4999</v>
      </c>
      <c r="I48" s="24">
        <v>1599.68</v>
      </c>
      <c r="J48" s="24">
        <v>679.86</v>
      </c>
      <c r="K48" s="22">
        <v>0</v>
      </c>
      <c r="L48" s="22" t="s">
        <v>628</v>
      </c>
      <c r="M48" s="24">
        <f t="shared" si="1"/>
        <v>2279.54</v>
      </c>
      <c r="N48" s="24">
        <f t="shared" si="2"/>
        <v>2279.54</v>
      </c>
      <c r="O48" s="25">
        <v>13</v>
      </c>
    </row>
    <row r="49" s="14" customFormat="1" ht="41" customHeight="1" spans="1:15">
      <c r="A49" s="20">
        <f t="shared" si="6"/>
        <v>47</v>
      </c>
      <c r="B49" s="21" t="s">
        <v>766</v>
      </c>
      <c r="C49" s="21" t="s">
        <v>625</v>
      </c>
      <c r="D49" s="21" t="s">
        <v>767</v>
      </c>
      <c r="E49" s="21" t="s">
        <v>64</v>
      </c>
      <c r="F49" s="21" t="s">
        <v>768</v>
      </c>
      <c r="G49" s="22">
        <v>4999</v>
      </c>
      <c r="H49" s="22">
        <v>4999</v>
      </c>
      <c r="I49" s="24">
        <v>1599.68</v>
      </c>
      <c r="J49" s="24">
        <v>679.86</v>
      </c>
      <c r="K49" s="22">
        <v>0</v>
      </c>
      <c r="L49" s="22" t="s">
        <v>628</v>
      </c>
      <c r="M49" s="24">
        <f t="shared" si="1"/>
        <v>2279.54</v>
      </c>
      <c r="N49" s="24">
        <f t="shared" si="2"/>
        <v>2279.54</v>
      </c>
      <c r="O49" s="25">
        <v>5</v>
      </c>
    </row>
    <row r="50" s="14" customFormat="1" ht="41" customHeight="1" spans="1:15">
      <c r="A50" s="20">
        <f t="shared" si="6"/>
        <v>48</v>
      </c>
      <c r="B50" s="21" t="s">
        <v>769</v>
      </c>
      <c r="C50" s="21" t="s">
        <v>625</v>
      </c>
      <c r="D50" s="21" t="s">
        <v>770</v>
      </c>
      <c r="E50" s="21" t="s">
        <v>64</v>
      </c>
      <c r="F50" s="21" t="s">
        <v>771</v>
      </c>
      <c r="G50" s="22">
        <v>4999</v>
      </c>
      <c r="H50" s="22">
        <v>4999</v>
      </c>
      <c r="I50" s="24">
        <v>1599.68</v>
      </c>
      <c r="J50" s="24">
        <v>679.86</v>
      </c>
      <c r="K50" s="22">
        <v>0</v>
      </c>
      <c r="L50" s="22" t="s">
        <v>628</v>
      </c>
      <c r="M50" s="24">
        <f t="shared" si="1"/>
        <v>2279.54</v>
      </c>
      <c r="N50" s="24">
        <f t="shared" si="2"/>
        <v>2279.54</v>
      </c>
      <c r="O50" s="25">
        <v>5</v>
      </c>
    </row>
    <row r="51" s="14" customFormat="1" ht="41" customHeight="1" spans="1:15">
      <c r="A51" s="20">
        <f t="shared" si="6"/>
        <v>49</v>
      </c>
      <c r="B51" s="21" t="s">
        <v>772</v>
      </c>
      <c r="C51" s="21" t="s">
        <v>625</v>
      </c>
      <c r="D51" s="21" t="s">
        <v>767</v>
      </c>
      <c r="E51" s="21" t="s">
        <v>64</v>
      </c>
      <c r="F51" s="21" t="s">
        <v>773</v>
      </c>
      <c r="G51" s="22">
        <v>4999</v>
      </c>
      <c r="H51" s="22">
        <v>4999</v>
      </c>
      <c r="I51" s="24">
        <v>1599.68</v>
      </c>
      <c r="J51" s="24">
        <v>679.86</v>
      </c>
      <c r="K51" s="22">
        <v>0</v>
      </c>
      <c r="L51" s="22" t="s">
        <v>628</v>
      </c>
      <c r="M51" s="24">
        <f t="shared" si="1"/>
        <v>2279.54</v>
      </c>
      <c r="N51" s="24">
        <f t="shared" si="2"/>
        <v>2279.54</v>
      </c>
      <c r="O51" s="25">
        <v>5</v>
      </c>
    </row>
    <row r="52" s="14" customFormat="1" ht="41" customHeight="1" spans="1:15">
      <c r="A52" s="20">
        <f t="shared" si="6"/>
        <v>50</v>
      </c>
      <c r="B52" s="21" t="s">
        <v>774</v>
      </c>
      <c r="C52" s="21" t="s">
        <v>625</v>
      </c>
      <c r="D52" s="21" t="s">
        <v>775</v>
      </c>
      <c r="E52" s="21" t="s">
        <v>64</v>
      </c>
      <c r="F52" s="21" t="s">
        <v>776</v>
      </c>
      <c r="G52" s="22">
        <v>4999</v>
      </c>
      <c r="H52" s="22">
        <v>4999</v>
      </c>
      <c r="I52" s="24">
        <v>1599.68</v>
      </c>
      <c r="J52" s="24">
        <v>679.86</v>
      </c>
      <c r="K52" s="22">
        <v>0</v>
      </c>
      <c r="L52" s="22" t="s">
        <v>628</v>
      </c>
      <c r="M52" s="24">
        <f t="shared" si="1"/>
        <v>2279.54</v>
      </c>
      <c r="N52" s="24">
        <f t="shared" si="2"/>
        <v>2279.54</v>
      </c>
      <c r="O52" s="25">
        <v>5</v>
      </c>
    </row>
    <row r="53" s="14" customFormat="1" ht="41" customHeight="1" spans="1:15">
      <c r="A53" s="20">
        <f t="shared" si="6"/>
        <v>51</v>
      </c>
      <c r="B53" s="21" t="s">
        <v>777</v>
      </c>
      <c r="C53" s="21" t="s">
        <v>625</v>
      </c>
      <c r="D53" s="21" t="s">
        <v>778</v>
      </c>
      <c r="E53" s="21" t="s">
        <v>67</v>
      </c>
      <c r="F53" s="21" t="s">
        <v>779</v>
      </c>
      <c r="G53" s="22">
        <v>4999</v>
      </c>
      <c r="H53" s="22">
        <v>4999</v>
      </c>
      <c r="I53" s="24">
        <v>1599.68</v>
      </c>
      <c r="J53" s="24">
        <v>679.86</v>
      </c>
      <c r="K53" s="22">
        <v>0</v>
      </c>
      <c r="L53" s="22" t="s">
        <v>628</v>
      </c>
      <c r="M53" s="24">
        <f t="shared" si="1"/>
        <v>2279.54</v>
      </c>
      <c r="N53" s="24">
        <f t="shared" si="2"/>
        <v>2279.54</v>
      </c>
      <c r="O53" s="25">
        <v>21</v>
      </c>
    </row>
    <row r="54" s="14" customFormat="1" ht="41" customHeight="1" spans="1:15">
      <c r="A54" s="20">
        <f t="shared" ref="A54:A63" si="7">ROW()-2</f>
        <v>52</v>
      </c>
      <c r="B54" s="21" t="s">
        <v>780</v>
      </c>
      <c r="C54" s="21" t="s">
        <v>630</v>
      </c>
      <c r="D54" s="21" t="s">
        <v>781</v>
      </c>
      <c r="E54" s="21" t="s">
        <v>67</v>
      </c>
      <c r="F54" s="21" t="s">
        <v>782</v>
      </c>
      <c r="G54" s="22">
        <v>4999</v>
      </c>
      <c r="H54" s="22">
        <v>4999</v>
      </c>
      <c r="I54" s="24">
        <v>1599.68</v>
      </c>
      <c r="J54" s="24">
        <v>679.86</v>
      </c>
      <c r="K54" s="22">
        <v>0</v>
      </c>
      <c r="L54" s="22" t="s">
        <v>628</v>
      </c>
      <c r="M54" s="24">
        <f t="shared" si="1"/>
        <v>2279.54</v>
      </c>
      <c r="N54" s="24">
        <f t="shared" si="2"/>
        <v>2279.54</v>
      </c>
      <c r="O54" s="25">
        <v>21</v>
      </c>
    </row>
    <row r="55" s="14" customFormat="1" ht="41" customHeight="1" spans="1:15">
      <c r="A55" s="20">
        <f t="shared" si="7"/>
        <v>53</v>
      </c>
      <c r="B55" s="21" t="s">
        <v>783</v>
      </c>
      <c r="C55" s="21" t="s">
        <v>630</v>
      </c>
      <c r="D55" s="21" t="s">
        <v>784</v>
      </c>
      <c r="E55" s="21" t="s">
        <v>70</v>
      </c>
      <c r="F55" s="21" t="s">
        <v>785</v>
      </c>
      <c r="G55" s="22">
        <v>5000</v>
      </c>
      <c r="H55" s="22">
        <v>5000</v>
      </c>
      <c r="I55" s="24">
        <v>1600</v>
      </c>
      <c r="J55" s="24">
        <v>680</v>
      </c>
      <c r="K55" s="22">
        <v>0</v>
      </c>
      <c r="L55" s="22" t="s">
        <v>628</v>
      </c>
      <c r="M55" s="24">
        <f t="shared" si="1"/>
        <v>2280</v>
      </c>
      <c r="N55" s="24">
        <f t="shared" si="2"/>
        <v>2280</v>
      </c>
      <c r="O55" s="25">
        <v>12</v>
      </c>
    </row>
    <row r="56" s="14" customFormat="1" ht="41" customHeight="1" spans="1:15">
      <c r="A56" s="20">
        <f t="shared" si="7"/>
        <v>54</v>
      </c>
      <c r="B56" s="21" t="s">
        <v>786</v>
      </c>
      <c r="C56" s="21" t="s">
        <v>630</v>
      </c>
      <c r="D56" s="21" t="s">
        <v>787</v>
      </c>
      <c r="E56" s="21" t="s">
        <v>73</v>
      </c>
      <c r="F56" s="21" t="s">
        <v>788</v>
      </c>
      <c r="G56" s="22">
        <v>4999</v>
      </c>
      <c r="H56" s="22">
        <v>4999</v>
      </c>
      <c r="I56" s="24">
        <v>1599.68</v>
      </c>
      <c r="J56" s="24">
        <v>679.86</v>
      </c>
      <c r="K56" s="22">
        <v>0</v>
      </c>
      <c r="L56" s="22" t="s">
        <v>628</v>
      </c>
      <c r="M56" s="24">
        <f t="shared" si="1"/>
        <v>2279.54</v>
      </c>
      <c r="N56" s="24">
        <f t="shared" si="2"/>
        <v>2279.54</v>
      </c>
      <c r="O56" s="25">
        <v>20</v>
      </c>
    </row>
    <row r="57" s="14" customFormat="1" ht="41" customHeight="1" spans="1:15">
      <c r="A57" s="20">
        <f t="shared" si="7"/>
        <v>55</v>
      </c>
      <c r="B57" s="21" t="s">
        <v>789</v>
      </c>
      <c r="C57" s="21" t="s">
        <v>630</v>
      </c>
      <c r="D57" s="21" t="s">
        <v>790</v>
      </c>
      <c r="E57" s="21" t="s">
        <v>73</v>
      </c>
      <c r="F57" s="21" t="s">
        <v>791</v>
      </c>
      <c r="G57" s="22">
        <v>4999</v>
      </c>
      <c r="H57" s="22">
        <v>4999</v>
      </c>
      <c r="I57" s="24">
        <v>1599.68</v>
      </c>
      <c r="J57" s="24">
        <v>679.86</v>
      </c>
      <c r="K57" s="22">
        <v>0</v>
      </c>
      <c r="L57" s="22" t="s">
        <v>628</v>
      </c>
      <c r="M57" s="24">
        <f t="shared" si="1"/>
        <v>2279.54</v>
      </c>
      <c r="N57" s="24">
        <f t="shared" si="2"/>
        <v>2279.54</v>
      </c>
      <c r="O57" s="25">
        <v>34</v>
      </c>
    </row>
    <row r="58" s="14" customFormat="1" ht="41" customHeight="1" spans="1:15">
      <c r="A58" s="20">
        <f t="shared" si="7"/>
        <v>56</v>
      </c>
      <c r="B58" s="21" t="s">
        <v>792</v>
      </c>
      <c r="C58" s="21" t="s">
        <v>630</v>
      </c>
      <c r="D58" s="21" t="s">
        <v>793</v>
      </c>
      <c r="E58" s="21" t="s">
        <v>76</v>
      </c>
      <c r="F58" s="21" t="s">
        <v>794</v>
      </c>
      <c r="G58" s="22">
        <v>4999</v>
      </c>
      <c r="H58" s="22">
        <v>4999</v>
      </c>
      <c r="I58" s="24">
        <v>1599.68</v>
      </c>
      <c r="J58" s="24">
        <v>679.86</v>
      </c>
      <c r="K58" s="22">
        <v>0</v>
      </c>
      <c r="L58" s="22" t="s">
        <v>628</v>
      </c>
      <c r="M58" s="24">
        <f t="shared" si="1"/>
        <v>2279.54</v>
      </c>
      <c r="N58" s="24">
        <f t="shared" si="2"/>
        <v>2279.54</v>
      </c>
      <c r="O58" s="25">
        <v>16</v>
      </c>
    </row>
    <row r="59" s="14" customFormat="1" ht="41" customHeight="1" spans="1:15">
      <c r="A59" s="20">
        <f t="shared" si="7"/>
        <v>57</v>
      </c>
      <c r="B59" s="21" t="s">
        <v>795</v>
      </c>
      <c r="C59" s="21" t="s">
        <v>630</v>
      </c>
      <c r="D59" s="21" t="s">
        <v>796</v>
      </c>
      <c r="E59" s="21" t="s">
        <v>79</v>
      </c>
      <c r="F59" s="21" t="s">
        <v>797</v>
      </c>
      <c r="G59" s="22">
        <v>4999</v>
      </c>
      <c r="H59" s="22">
        <v>4999</v>
      </c>
      <c r="I59" s="24">
        <v>1599.68</v>
      </c>
      <c r="J59" s="24">
        <v>679.86</v>
      </c>
      <c r="K59" s="22">
        <v>0</v>
      </c>
      <c r="L59" s="22" t="s">
        <v>628</v>
      </c>
      <c r="M59" s="24">
        <f t="shared" si="1"/>
        <v>2279.54</v>
      </c>
      <c r="N59" s="24">
        <f t="shared" si="2"/>
        <v>2279.54</v>
      </c>
      <c r="O59" s="25">
        <v>3</v>
      </c>
    </row>
    <row r="60" s="14" customFormat="1" ht="41" customHeight="1" spans="1:15">
      <c r="A60" s="20">
        <f t="shared" si="7"/>
        <v>58</v>
      </c>
      <c r="B60" s="21" t="s">
        <v>798</v>
      </c>
      <c r="C60" s="21" t="s">
        <v>630</v>
      </c>
      <c r="D60" s="21" t="s">
        <v>799</v>
      </c>
      <c r="E60" s="21" t="s">
        <v>82</v>
      </c>
      <c r="F60" s="21" t="s">
        <v>800</v>
      </c>
      <c r="G60" s="22">
        <v>4999</v>
      </c>
      <c r="H60" s="22">
        <v>4999</v>
      </c>
      <c r="I60" s="24">
        <v>1599.68</v>
      </c>
      <c r="J60" s="24">
        <v>679.86</v>
      </c>
      <c r="K60" s="22">
        <v>0</v>
      </c>
      <c r="L60" s="22" t="s">
        <v>628</v>
      </c>
      <c r="M60" s="24">
        <f t="shared" si="1"/>
        <v>2279.54</v>
      </c>
      <c r="N60" s="24">
        <f t="shared" si="2"/>
        <v>2279.54</v>
      </c>
      <c r="O60" s="25">
        <v>32</v>
      </c>
    </row>
    <row r="61" s="14" customFormat="1" ht="41" customHeight="1" spans="1:15">
      <c r="A61" s="20">
        <f t="shared" si="7"/>
        <v>59</v>
      </c>
      <c r="B61" s="21" t="s">
        <v>801</v>
      </c>
      <c r="C61" s="21" t="s">
        <v>630</v>
      </c>
      <c r="D61" s="21" t="s">
        <v>802</v>
      </c>
      <c r="E61" s="21" t="s">
        <v>82</v>
      </c>
      <c r="F61" s="21" t="s">
        <v>803</v>
      </c>
      <c r="G61" s="22">
        <v>4999</v>
      </c>
      <c r="H61" s="22">
        <v>4999</v>
      </c>
      <c r="I61" s="24">
        <v>1599.68</v>
      </c>
      <c r="J61" s="24">
        <v>679.86</v>
      </c>
      <c r="K61" s="22">
        <v>0</v>
      </c>
      <c r="L61" s="22" t="s">
        <v>628</v>
      </c>
      <c r="M61" s="24">
        <f t="shared" si="1"/>
        <v>2279.54</v>
      </c>
      <c r="N61" s="24">
        <f t="shared" si="2"/>
        <v>2279.54</v>
      </c>
      <c r="O61" s="25">
        <v>32</v>
      </c>
    </row>
    <row r="62" s="14" customFormat="1" ht="41" customHeight="1" spans="1:15">
      <c r="A62" s="20">
        <f t="shared" si="7"/>
        <v>60</v>
      </c>
      <c r="B62" s="21" t="s">
        <v>804</v>
      </c>
      <c r="C62" s="21" t="s">
        <v>625</v>
      </c>
      <c r="D62" s="21" t="s">
        <v>805</v>
      </c>
      <c r="E62" s="21" t="s">
        <v>82</v>
      </c>
      <c r="F62" s="21" t="s">
        <v>806</v>
      </c>
      <c r="G62" s="22">
        <v>4999</v>
      </c>
      <c r="H62" s="22">
        <v>4999</v>
      </c>
      <c r="I62" s="24">
        <v>1599.68</v>
      </c>
      <c r="J62" s="24">
        <v>679.86</v>
      </c>
      <c r="K62" s="22">
        <v>0</v>
      </c>
      <c r="L62" s="22" t="s">
        <v>628</v>
      </c>
      <c r="M62" s="24">
        <f t="shared" si="1"/>
        <v>2279.54</v>
      </c>
      <c r="N62" s="24">
        <f t="shared" si="2"/>
        <v>2279.54</v>
      </c>
      <c r="O62" s="25">
        <v>32</v>
      </c>
    </row>
    <row r="63" s="14" customFormat="1" ht="41" customHeight="1" spans="1:15">
      <c r="A63" s="20">
        <f t="shared" si="7"/>
        <v>61</v>
      </c>
      <c r="B63" s="21" t="s">
        <v>807</v>
      </c>
      <c r="C63" s="21" t="s">
        <v>625</v>
      </c>
      <c r="D63" s="21" t="s">
        <v>808</v>
      </c>
      <c r="E63" s="21" t="s">
        <v>82</v>
      </c>
      <c r="F63" s="21" t="s">
        <v>809</v>
      </c>
      <c r="G63" s="22">
        <v>4999</v>
      </c>
      <c r="H63" s="22">
        <v>4999</v>
      </c>
      <c r="I63" s="24">
        <v>1599.68</v>
      </c>
      <c r="J63" s="24">
        <v>679.86</v>
      </c>
      <c r="K63" s="22">
        <v>0</v>
      </c>
      <c r="L63" s="22" t="s">
        <v>628</v>
      </c>
      <c r="M63" s="24">
        <f t="shared" si="1"/>
        <v>2279.54</v>
      </c>
      <c r="N63" s="24">
        <f t="shared" si="2"/>
        <v>2279.54</v>
      </c>
      <c r="O63" s="25">
        <v>32</v>
      </c>
    </row>
    <row r="64" s="14" customFormat="1" ht="41" customHeight="1" spans="1:15">
      <c r="A64" s="20">
        <f t="shared" ref="A64:A73" si="8">ROW()-2</f>
        <v>62</v>
      </c>
      <c r="B64" s="21" t="s">
        <v>810</v>
      </c>
      <c r="C64" s="21" t="s">
        <v>630</v>
      </c>
      <c r="D64" s="21" t="s">
        <v>811</v>
      </c>
      <c r="E64" s="21" t="s">
        <v>82</v>
      </c>
      <c r="F64" s="21" t="s">
        <v>812</v>
      </c>
      <c r="G64" s="22">
        <v>4999</v>
      </c>
      <c r="H64" s="22">
        <v>4999</v>
      </c>
      <c r="I64" s="24">
        <v>1599.68</v>
      </c>
      <c r="J64" s="24">
        <v>679.86</v>
      </c>
      <c r="K64" s="22">
        <v>0</v>
      </c>
      <c r="L64" s="22" t="s">
        <v>628</v>
      </c>
      <c r="M64" s="24">
        <f t="shared" si="1"/>
        <v>2279.54</v>
      </c>
      <c r="N64" s="24">
        <f t="shared" si="2"/>
        <v>2279.54</v>
      </c>
      <c r="O64" s="25">
        <v>32</v>
      </c>
    </row>
    <row r="65" s="14" customFormat="1" ht="41" customHeight="1" spans="1:15">
      <c r="A65" s="20">
        <f t="shared" si="8"/>
        <v>63</v>
      </c>
      <c r="B65" s="21" t="s">
        <v>813</v>
      </c>
      <c r="C65" s="21" t="s">
        <v>630</v>
      </c>
      <c r="D65" s="21" t="s">
        <v>814</v>
      </c>
      <c r="E65" s="21" t="s">
        <v>82</v>
      </c>
      <c r="F65" s="21" t="s">
        <v>815</v>
      </c>
      <c r="G65" s="22">
        <v>4999</v>
      </c>
      <c r="H65" s="22">
        <v>4999</v>
      </c>
      <c r="I65" s="24">
        <v>1599.68</v>
      </c>
      <c r="J65" s="24">
        <v>679.86</v>
      </c>
      <c r="K65" s="22">
        <v>0</v>
      </c>
      <c r="L65" s="22" t="s">
        <v>628</v>
      </c>
      <c r="M65" s="24">
        <f t="shared" si="1"/>
        <v>2279.54</v>
      </c>
      <c r="N65" s="24">
        <f t="shared" si="2"/>
        <v>2279.54</v>
      </c>
      <c r="O65" s="25">
        <v>32</v>
      </c>
    </row>
    <row r="66" s="14" customFormat="1" ht="41" customHeight="1" spans="1:15">
      <c r="A66" s="20">
        <f t="shared" si="8"/>
        <v>64</v>
      </c>
      <c r="B66" s="21" t="s">
        <v>816</v>
      </c>
      <c r="C66" s="21" t="s">
        <v>625</v>
      </c>
      <c r="D66" s="21" t="s">
        <v>817</v>
      </c>
      <c r="E66" s="21" t="s">
        <v>82</v>
      </c>
      <c r="F66" s="21" t="s">
        <v>818</v>
      </c>
      <c r="G66" s="22">
        <v>4999</v>
      </c>
      <c r="H66" s="22">
        <v>4999</v>
      </c>
      <c r="I66" s="24">
        <v>1599.68</v>
      </c>
      <c r="J66" s="24">
        <v>679.86</v>
      </c>
      <c r="K66" s="22">
        <v>0</v>
      </c>
      <c r="L66" s="22" t="s">
        <v>628</v>
      </c>
      <c r="M66" s="24">
        <f t="shared" si="1"/>
        <v>2279.54</v>
      </c>
      <c r="N66" s="24">
        <f t="shared" si="2"/>
        <v>2279.54</v>
      </c>
      <c r="O66" s="25">
        <v>20</v>
      </c>
    </row>
    <row r="67" s="14" customFormat="1" ht="41" customHeight="1" spans="1:15">
      <c r="A67" s="20">
        <f t="shared" si="8"/>
        <v>65</v>
      </c>
      <c r="B67" s="21" t="s">
        <v>819</v>
      </c>
      <c r="C67" s="21" t="s">
        <v>625</v>
      </c>
      <c r="D67" s="21" t="s">
        <v>820</v>
      </c>
      <c r="E67" s="21" t="s">
        <v>82</v>
      </c>
      <c r="F67" s="21" t="s">
        <v>821</v>
      </c>
      <c r="G67" s="22">
        <v>4999</v>
      </c>
      <c r="H67" s="22">
        <v>4999</v>
      </c>
      <c r="I67" s="24">
        <v>1599.68</v>
      </c>
      <c r="J67" s="24">
        <v>679.86</v>
      </c>
      <c r="K67" s="22">
        <v>0</v>
      </c>
      <c r="L67" s="22" t="s">
        <v>628</v>
      </c>
      <c r="M67" s="24">
        <f t="shared" si="1"/>
        <v>2279.54</v>
      </c>
      <c r="N67" s="24">
        <f t="shared" si="2"/>
        <v>2279.54</v>
      </c>
      <c r="O67" s="25">
        <v>20</v>
      </c>
    </row>
    <row r="68" s="14" customFormat="1" ht="41" customHeight="1" spans="1:15">
      <c r="A68" s="20">
        <f t="shared" si="8"/>
        <v>66</v>
      </c>
      <c r="B68" s="21" t="s">
        <v>822</v>
      </c>
      <c r="C68" s="21" t="s">
        <v>630</v>
      </c>
      <c r="D68" s="21" t="s">
        <v>823</v>
      </c>
      <c r="E68" s="21" t="s">
        <v>82</v>
      </c>
      <c r="F68" s="21" t="s">
        <v>824</v>
      </c>
      <c r="G68" s="22">
        <v>4999</v>
      </c>
      <c r="H68" s="22">
        <v>4999</v>
      </c>
      <c r="I68" s="24">
        <v>1599.68</v>
      </c>
      <c r="J68" s="24">
        <v>679.86</v>
      </c>
      <c r="K68" s="22">
        <v>0</v>
      </c>
      <c r="L68" s="22" t="s">
        <v>628</v>
      </c>
      <c r="M68" s="24">
        <f t="shared" ref="M68:M131" si="9">I68+J68</f>
        <v>2279.54</v>
      </c>
      <c r="N68" s="24">
        <f t="shared" ref="N68:N131" si="10">M68</f>
        <v>2279.54</v>
      </c>
      <c r="O68" s="25">
        <v>20</v>
      </c>
    </row>
    <row r="69" s="14" customFormat="1" ht="41" customHeight="1" spans="1:15">
      <c r="A69" s="20">
        <f t="shared" si="8"/>
        <v>67</v>
      </c>
      <c r="B69" s="21" t="s">
        <v>825</v>
      </c>
      <c r="C69" s="21" t="s">
        <v>625</v>
      </c>
      <c r="D69" s="21" t="s">
        <v>826</v>
      </c>
      <c r="E69" s="21" t="s">
        <v>82</v>
      </c>
      <c r="F69" s="21" t="s">
        <v>827</v>
      </c>
      <c r="G69" s="22">
        <v>4999</v>
      </c>
      <c r="H69" s="22">
        <v>4999</v>
      </c>
      <c r="I69" s="24">
        <v>1599.68</v>
      </c>
      <c r="J69" s="24">
        <v>679.86</v>
      </c>
      <c r="K69" s="22">
        <v>0</v>
      </c>
      <c r="L69" s="22" t="s">
        <v>628</v>
      </c>
      <c r="M69" s="24">
        <f t="shared" si="9"/>
        <v>2279.54</v>
      </c>
      <c r="N69" s="24">
        <f t="shared" si="10"/>
        <v>2279.54</v>
      </c>
      <c r="O69" s="25">
        <v>20</v>
      </c>
    </row>
    <row r="70" s="14" customFormat="1" ht="41" customHeight="1" spans="1:15">
      <c r="A70" s="20">
        <f t="shared" si="8"/>
        <v>68</v>
      </c>
      <c r="B70" s="21" t="s">
        <v>828</v>
      </c>
      <c r="C70" s="21" t="s">
        <v>630</v>
      </c>
      <c r="D70" s="21" t="s">
        <v>829</v>
      </c>
      <c r="E70" s="21" t="s">
        <v>82</v>
      </c>
      <c r="F70" s="21" t="s">
        <v>830</v>
      </c>
      <c r="G70" s="22">
        <v>4999</v>
      </c>
      <c r="H70" s="22">
        <v>4999</v>
      </c>
      <c r="I70" s="24">
        <v>1599.68</v>
      </c>
      <c r="J70" s="24">
        <v>679.86</v>
      </c>
      <c r="K70" s="22">
        <v>0</v>
      </c>
      <c r="L70" s="22" t="s">
        <v>628</v>
      </c>
      <c r="M70" s="24">
        <f t="shared" si="9"/>
        <v>2279.54</v>
      </c>
      <c r="N70" s="24">
        <f t="shared" si="10"/>
        <v>2279.54</v>
      </c>
      <c r="O70" s="25">
        <v>7</v>
      </c>
    </row>
    <row r="71" s="14" customFormat="1" ht="41" customHeight="1" spans="1:15">
      <c r="A71" s="20">
        <f t="shared" si="8"/>
        <v>69</v>
      </c>
      <c r="B71" s="21" t="s">
        <v>831</v>
      </c>
      <c r="C71" s="21" t="s">
        <v>625</v>
      </c>
      <c r="D71" s="21" t="s">
        <v>832</v>
      </c>
      <c r="E71" s="21" t="s">
        <v>85</v>
      </c>
      <c r="F71" s="21" t="s">
        <v>833</v>
      </c>
      <c r="G71" s="22">
        <v>4999</v>
      </c>
      <c r="H71" s="22">
        <v>4999</v>
      </c>
      <c r="I71" s="24">
        <v>1599.68</v>
      </c>
      <c r="J71" s="24">
        <v>679.86</v>
      </c>
      <c r="K71" s="22">
        <v>0</v>
      </c>
      <c r="L71" s="22" t="s">
        <v>628</v>
      </c>
      <c r="M71" s="24">
        <f t="shared" si="9"/>
        <v>2279.54</v>
      </c>
      <c r="N71" s="24">
        <f t="shared" si="10"/>
        <v>2279.54</v>
      </c>
      <c r="O71" s="25">
        <v>8</v>
      </c>
    </row>
    <row r="72" s="14" customFormat="1" ht="41" customHeight="1" spans="1:15">
      <c r="A72" s="20">
        <f t="shared" si="8"/>
        <v>70</v>
      </c>
      <c r="B72" s="21" t="s">
        <v>834</v>
      </c>
      <c r="C72" s="21" t="s">
        <v>625</v>
      </c>
      <c r="D72" s="21" t="s">
        <v>835</v>
      </c>
      <c r="E72" s="21" t="s">
        <v>85</v>
      </c>
      <c r="F72" s="21" t="s">
        <v>836</v>
      </c>
      <c r="G72" s="22">
        <v>4999</v>
      </c>
      <c r="H72" s="22">
        <v>4999</v>
      </c>
      <c r="I72" s="24">
        <v>1599.68</v>
      </c>
      <c r="J72" s="24">
        <v>679.86</v>
      </c>
      <c r="K72" s="22">
        <v>0</v>
      </c>
      <c r="L72" s="22" t="s">
        <v>628</v>
      </c>
      <c r="M72" s="24">
        <f t="shared" si="9"/>
        <v>2279.54</v>
      </c>
      <c r="N72" s="24">
        <f t="shared" si="10"/>
        <v>2279.54</v>
      </c>
      <c r="O72" s="25">
        <v>8</v>
      </c>
    </row>
    <row r="73" s="14" customFormat="1" ht="41" customHeight="1" spans="1:15">
      <c r="A73" s="20">
        <f t="shared" si="8"/>
        <v>71</v>
      </c>
      <c r="B73" s="21" t="s">
        <v>837</v>
      </c>
      <c r="C73" s="21" t="s">
        <v>625</v>
      </c>
      <c r="D73" s="21" t="s">
        <v>838</v>
      </c>
      <c r="E73" s="21" t="s">
        <v>85</v>
      </c>
      <c r="F73" s="21" t="s">
        <v>839</v>
      </c>
      <c r="G73" s="22">
        <v>4999</v>
      </c>
      <c r="H73" s="22">
        <v>4999</v>
      </c>
      <c r="I73" s="24">
        <v>1599.68</v>
      </c>
      <c r="J73" s="24">
        <v>679.86</v>
      </c>
      <c r="K73" s="22">
        <v>0</v>
      </c>
      <c r="L73" s="22" t="s">
        <v>628</v>
      </c>
      <c r="M73" s="24">
        <f t="shared" si="9"/>
        <v>2279.54</v>
      </c>
      <c r="N73" s="24">
        <f t="shared" si="10"/>
        <v>2279.54</v>
      </c>
      <c r="O73" s="25">
        <v>7</v>
      </c>
    </row>
    <row r="74" s="14" customFormat="1" ht="41" customHeight="1" spans="1:15">
      <c r="A74" s="20">
        <f t="shared" ref="A74:A83" si="11">ROW()-2</f>
        <v>72</v>
      </c>
      <c r="B74" s="21" t="s">
        <v>840</v>
      </c>
      <c r="C74" s="21" t="s">
        <v>625</v>
      </c>
      <c r="D74" s="21" t="s">
        <v>841</v>
      </c>
      <c r="E74" s="21" t="s">
        <v>85</v>
      </c>
      <c r="F74" s="21" t="s">
        <v>842</v>
      </c>
      <c r="G74" s="22">
        <v>4999</v>
      </c>
      <c r="H74" s="22">
        <v>4999</v>
      </c>
      <c r="I74" s="24">
        <v>1599.68</v>
      </c>
      <c r="J74" s="24">
        <v>679.86</v>
      </c>
      <c r="K74" s="22">
        <v>0</v>
      </c>
      <c r="L74" s="22" t="s">
        <v>628</v>
      </c>
      <c r="M74" s="24">
        <f t="shared" si="9"/>
        <v>2279.54</v>
      </c>
      <c r="N74" s="24">
        <f t="shared" si="10"/>
        <v>2279.54</v>
      </c>
      <c r="O74" s="25">
        <v>7</v>
      </c>
    </row>
    <row r="75" s="14" customFormat="1" ht="41" customHeight="1" spans="1:15">
      <c r="A75" s="20">
        <f t="shared" si="11"/>
        <v>73</v>
      </c>
      <c r="B75" s="21" t="s">
        <v>843</v>
      </c>
      <c r="C75" s="21" t="s">
        <v>625</v>
      </c>
      <c r="D75" s="21" t="s">
        <v>844</v>
      </c>
      <c r="E75" s="21" t="s">
        <v>85</v>
      </c>
      <c r="F75" s="21" t="s">
        <v>845</v>
      </c>
      <c r="G75" s="22">
        <v>4999</v>
      </c>
      <c r="H75" s="22">
        <v>4999</v>
      </c>
      <c r="I75" s="24">
        <v>1599.68</v>
      </c>
      <c r="J75" s="24">
        <v>679.86</v>
      </c>
      <c r="K75" s="22">
        <v>0</v>
      </c>
      <c r="L75" s="22" t="s">
        <v>628</v>
      </c>
      <c r="M75" s="24">
        <f t="shared" si="9"/>
        <v>2279.54</v>
      </c>
      <c r="N75" s="24">
        <f t="shared" si="10"/>
        <v>2279.54</v>
      </c>
      <c r="O75" s="25">
        <v>7</v>
      </c>
    </row>
    <row r="76" s="14" customFormat="1" ht="41" customHeight="1" spans="1:15">
      <c r="A76" s="20">
        <f t="shared" si="11"/>
        <v>74</v>
      </c>
      <c r="B76" s="21" t="s">
        <v>846</v>
      </c>
      <c r="C76" s="21" t="s">
        <v>630</v>
      </c>
      <c r="D76" s="21" t="s">
        <v>847</v>
      </c>
      <c r="E76" s="21" t="s">
        <v>85</v>
      </c>
      <c r="F76" s="21" t="s">
        <v>848</v>
      </c>
      <c r="G76" s="22">
        <v>4999</v>
      </c>
      <c r="H76" s="22">
        <v>4999</v>
      </c>
      <c r="I76" s="24">
        <v>1599.68</v>
      </c>
      <c r="J76" s="24">
        <v>679.86</v>
      </c>
      <c r="K76" s="22">
        <v>0</v>
      </c>
      <c r="L76" s="22" t="s">
        <v>628</v>
      </c>
      <c r="M76" s="24">
        <f t="shared" si="9"/>
        <v>2279.54</v>
      </c>
      <c r="N76" s="24">
        <f t="shared" si="10"/>
        <v>2279.54</v>
      </c>
      <c r="O76" s="25">
        <v>7</v>
      </c>
    </row>
    <row r="77" s="14" customFormat="1" ht="41" customHeight="1" spans="1:15">
      <c r="A77" s="20">
        <f t="shared" si="11"/>
        <v>75</v>
      </c>
      <c r="B77" s="21" t="s">
        <v>849</v>
      </c>
      <c r="C77" s="21" t="s">
        <v>630</v>
      </c>
      <c r="D77" s="21" t="s">
        <v>850</v>
      </c>
      <c r="E77" s="21" t="s">
        <v>85</v>
      </c>
      <c r="F77" s="21" t="s">
        <v>851</v>
      </c>
      <c r="G77" s="22">
        <v>4999</v>
      </c>
      <c r="H77" s="22">
        <v>4999</v>
      </c>
      <c r="I77" s="24">
        <v>1599.68</v>
      </c>
      <c r="J77" s="24">
        <v>679.86</v>
      </c>
      <c r="K77" s="22">
        <v>0</v>
      </c>
      <c r="L77" s="22" t="s">
        <v>628</v>
      </c>
      <c r="M77" s="24">
        <f t="shared" si="9"/>
        <v>2279.54</v>
      </c>
      <c r="N77" s="24">
        <f t="shared" si="10"/>
        <v>2279.54</v>
      </c>
      <c r="O77" s="25">
        <v>7</v>
      </c>
    </row>
    <row r="78" s="14" customFormat="1" ht="41" customHeight="1" spans="1:15">
      <c r="A78" s="20">
        <f t="shared" si="11"/>
        <v>76</v>
      </c>
      <c r="B78" s="21" t="s">
        <v>852</v>
      </c>
      <c r="C78" s="21" t="s">
        <v>630</v>
      </c>
      <c r="D78" s="21" t="s">
        <v>853</v>
      </c>
      <c r="E78" s="21" t="s">
        <v>85</v>
      </c>
      <c r="F78" s="21" t="s">
        <v>854</v>
      </c>
      <c r="G78" s="22">
        <v>4999</v>
      </c>
      <c r="H78" s="22">
        <v>4999</v>
      </c>
      <c r="I78" s="24">
        <v>1599.68</v>
      </c>
      <c r="J78" s="24">
        <v>679.86</v>
      </c>
      <c r="K78" s="22">
        <v>0</v>
      </c>
      <c r="L78" s="22" t="s">
        <v>628</v>
      </c>
      <c r="M78" s="24">
        <f t="shared" si="9"/>
        <v>2279.54</v>
      </c>
      <c r="N78" s="24">
        <f t="shared" si="10"/>
        <v>2279.54</v>
      </c>
      <c r="O78" s="25">
        <v>7</v>
      </c>
    </row>
    <row r="79" s="14" customFormat="1" ht="41" customHeight="1" spans="1:15">
      <c r="A79" s="20">
        <f t="shared" si="11"/>
        <v>77</v>
      </c>
      <c r="B79" s="21" t="s">
        <v>855</v>
      </c>
      <c r="C79" s="21" t="s">
        <v>630</v>
      </c>
      <c r="D79" s="21" t="s">
        <v>856</v>
      </c>
      <c r="E79" s="21" t="s">
        <v>85</v>
      </c>
      <c r="F79" s="21" t="s">
        <v>857</v>
      </c>
      <c r="G79" s="22">
        <v>4999</v>
      </c>
      <c r="H79" s="22">
        <v>4999</v>
      </c>
      <c r="I79" s="24">
        <v>1599.68</v>
      </c>
      <c r="J79" s="24">
        <v>679.86</v>
      </c>
      <c r="K79" s="22">
        <v>0</v>
      </c>
      <c r="L79" s="22" t="s">
        <v>628</v>
      </c>
      <c r="M79" s="24">
        <f t="shared" si="9"/>
        <v>2279.54</v>
      </c>
      <c r="N79" s="24">
        <f t="shared" si="10"/>
        <v>2279.54</v>
      </c>
      <c r="O79" s="25">
        <v>7</v>
      </c>
    </row>
    <row r="80" s="14" customFormat="1" ht="41" customHeight="1" spans="1:15">
      <c r="A80" s="20">
        <f t="shared" si="11"/>
        <v>78</v>
      </c>
      <c r="B80" s="21" t="s">
        <v>858</v>
      </c>
      <c r="C80" s="21" t="s">
        <v>630</v>
      </c>
      <c r="D80" s="21" t="s">
        <v>706</v>
      </c>
      <c r="E80" s="21" t="s">
        <v>85</v>
      </c>
      <c r="F80" s="21" t="s">
        <v>859</v>
      </c>
      <c r="G80" s="22">
        <v>4999</v>
      </c>
      <c r="H80" s="22">
        <v>4999</v>
      </c>
      <c r="I80" s="24">
        <v>1599.68</v>
      </c>
      <c r="J80" s="24">
        <v>679.86</v>
      </c>
      <c r="K80" s="22">
        <v>0</v>
      </c>
      <c r="L80" s="22" t="s">
        <v>628</v>
      </c>
      <c r="M80" s="24">
        <f t="shared" si="9"/>
        <v>2279.54</v>
      </c>
      <c r="N80" s="24">
        <f t="shared" si="10"/>
        <v>2279.54</v>
      </c>
      <c r="O80" s="25">
        <v>7</v>
      </c>
    </row>
    <row r="81" s="14" customFormat="1" ht="41" customHeight="1" spans="1:15">
      <c r="A81" s="20">
        <f t="shared" si="11"/>
        <v>79</v>
      </c>
      <c r="B81" s="21" t="s">
        <v>860</v>
      </c>
      <c r="C81" s="21" t="s">
        <v>630</v>
      </c>
      <c r="D81" s="21" t="s">
        <v>861</v>
      </c>
      <c r="E81" s="21" t="s">
        <v>85</v>
      </c>
      <c r="F81" s="21" t="s">
        <v>862</v>
      </c>
      <c r="G81" s="22">
        <v>4999</v>
      </c>
      <c r="H81" s="22">
        <v>4999</v>
      </c>
      <c r="I81" s="24">
        <v>1599.68</v>
      </c>
      <c r="J81" s="24">
        <v>679.86</v>
      </c>
      <c r="K81" s="22">
        <v>0</v>
      </c>
      <c r="L81" s="22" t="s">
        <v>628</v>
      </c>
      <c r="M81" s="24">
        <f t="shared" si="9"/>
        <v>2279.54</v>
      </c>
      <c r="N81" s="24">
        <f t="shared" si="10"/>
        <v>2279.54</v>
      </c>
      <c r="O81" s="25">
        <v>7</v>
      </c>
    </row>
    <row r="82" s="14" customFormat="1" ht="41" customHeight="1" spans="1:15">
      <c r="A82" s="20">
        <f t="shared" si="11"/>
        <v>80</v>
      </c>
      <c r="B82" s="21" t="s">
        <v>863</v>
      </c>
      <c r="C82" s="21" t="s">
        <v>630</v>
      </c>
      <c r="D82" s="21" t="s">
        <v>864</v>
      </c>
      <c r="E82" s="21" t="s">
        <v>85</v>
      </c>
      <c r="F82" s="21" t="s">
        <v>865</v>
      </c>
      <c r="G82" s="22">
        <v>4999</v>
      </c>
      <c r="H82" s="22">
        <v>4999</v>
      </c>
      <c r="I82" s="24">
        <v>1599.68</v>
      </c>
      <c r="J82" s="24">
        <v>679.86</v>
      </c>
      <c r="K82" s="22">
        <v>0</v>
      </c>
      <c r="L82" s="22" t="s">
        <v>628</v>
      </c>
      <c r="M82" s="24">
        <f t="shared" si="9"/>
        <v>2279.54</v>
      </c>
      <c r="N82" s="24">
        <f t="shared" si="10"/>
        <v>2279.54</v>
      </c>
      <c r="O82" s="25">
        <v>7</v>
      </c>
    </row>
    <row r="83" s="14" customFormat="1" ht="41" customHeight="1" spans="1:15">
      <c r="A83" s="20">
        <f t="shared" si="11"/>
        <v>81</v>
      </c>
      <c r="B83" s="21" t="s">
        <v>866</v>
      </c>
      <c r="C83" s="21" t="s">
        <v>630</v>
      </c>
      <c r="D83" s="21" t="s">
        <v>867</v>
      </c>
      <c r="E83" s="21" t="s">
        <v>85</v>
      </c>
      <c r="F83" s="21" t="s">
        <v>868</v>
      </c>
      <c r="G83" s="22">
        <v>4999</v>
      </c>
      <c r="H83" s="22">
        <v>4999</v>
      </c>
      <c r="I83" s="24">
        <v>1599.68</v>
      </c>
      <c r="J83" s="24">
        <v>679.86</v>
      </c>
      <c r="K83" s="22">
        <v>0</v>
      </c>
      <c r="L83" s="22" t="s">
        <v>628</v>
      </c>
      <c r="M83" s="24">
        <f t="shared" si="9"/>
        <v>2279.54</v>
      </c>
      <c r="N83" s="24">
        <f t="shared" si="10"/>
        <v>2279.54</v>
      </c>
      <c r="O83" s="25">
        <v>7</v>
      </c>
    </row>
    <row r="84" s="14" customFormat="1" ht="41" customHeight="1" spans="1:15">
      <c r="A84" s="20">
        <f t="shared" ref="A84:A93" si="12">ROW()-2</f>
        <v>82</v>
      </c>
      <c r="B84" s="21" t="s">
        <v>869</v>
      </c>
      <c r="C84" s="21" t="s">
        <v>625</v>
      </c>
      <c r="D84" s="21" t="s">
        <v>870</v>
      </c>
      <c r="E84" s="21" t="s">
        <v>85</v>
      </c>
      <c r="F84" s="21" t="s">
        <v>871</v>
      </c>
      <c r="G84" s="22">
        <v>4999</v>
      </c>
      <c r="H84" s="22">
        <v>4999</v>
      </c>
      <c r="I84" s="24">
        <v>1599.68</v>
      </c>
      <c r="J84" s="24">
        <v>679.86</v>
      </c>
      <c r="K84" s="22">
        <v>0</v>
      </c>
      <c r="L84" s="22" t="s">
        <v>628</v>
      </c>
      <c r="M84" s="24">
        <f t="shared" si="9"/>
        <v>2279.54</v>
      </c>
      <c r="N84" s="24">
        <f t="shared" si="10"/>
        <v>2279.54</v>
      </c>
      <c r="O84" s="25">
        <v>7</v>
      </c>
    </row>
    <row r="85" s="14" customFormat="1" ht="41" customHeight="1" spans="1:15">
      <c r="A85" s="20">
        <f t="shared" si="12"/>
        <v>83</v>
      </c>
      <c r="B85" s="21" t="s">
        <v>872</v>
      </c>
      <c r="C85" s="21" t="s">
        <v>630</v>
      </c>
      <c r="D85" s="21" t="s">
        <v>873</v>
      </c>
      <c r="E85" s="21" t="s">
        <v>85</v>
      </c>
      <c r="F85" s="21" t="s">
        <v>874</v>
      </c>
      <c r="G85" s="22">
        <v>4999</v>
      </c>
      <c r="H85" s="22">
        <v>4999</v>
      </c>
      <c r="I85" s="24">
        <v>1599.68</v>
      </c>
      <c r="J85" s="24">
        <v>679.86</v>
      </c>
      <c r="K85" s="22">
        <v>0</v>
      </c>
      <c r="L85" s="22" t="s">
        <v>628</v>
      </c>
      <c r="M85" s="24">
        <f t="shared" si="9"/>
        <v>2279.54</v>
      </c>
      <c r="N85" s="24">
        <f t="shared" si="10"/>
        <v>2279.54</v>
      </c>
      <c r="O85" s="25">
        <v>4</v>
      </c>
    </row>
    <row r="86" s="14" customFormat="1" ht="41" customHeight="1" spans="1:15">
      <c r="A86" s="20">
        <f t="shared" si="12"/>
        <v>84</v>
      </c>
      <c r="B86" s="21" t="s">
        <v>875</v>
      </c>
      <c r="C86" s="21" t="s">
        <v>630</v>
      </c>
      <c r="D86" s="21" t="s">
        <v>876</v>
      </c>
      <c r="E86" s="21" t="s">
        <v>85</v>
      </c>
      <c r="F86" s="21" t="s">
        <v>877</v>
      </c>
      <c r="G86" s="22">
        <v>4999</v>
      </c>
      <c r="H86" s="22">
        <v>4999</v>
      </c>
      <c r="I86" s="24">
        <v>1599.68</v>
      </c>
      <c r="J86" s="24">
        <v>679.86</v>
      </c>
      <c r="K86" s="22">
        <v>0</v>
      </c>
      <c r="L86" s="22" t="s">
        <v>628</v>
      </c>
      <c r="M86" s="24">
        <f t="shared" si="9"/>
        <v>2279.54</v>
      </c>
      <c r="N86" s="24">
        <f t="shared" si="10"/>
        <v>2279.54</v>
      </c>
      <c r="O86" s="25">
        <v>4</v>
      </c>
    </row>
    <row r="87" s="14" customFormat="1" ht="41" customHeight="1" spans="1:15">
      <c r="A87" s="20">
        <f t="shared" si="12"/>
        <v>85</v>
      </c>
      <c r="B87" s="21" t="s">
        <v>878</v>
      </c>
      <c r="C87" s="21" t="s">
        <v>630</v>
      </c>
      <c r="D87" s="21" t="s">
        <v>879</v>
      </c>
      <c r="E87" s="21" t="s">
        <v>85</v>
      </c>
      <c r="F87" s="21" t="s">
        <v>880</v>
      </c>
      <c r="G87" s="22">
        <v>4999</v>
      </c>
      <c r="H87" s="22">
        <v>4999</v>
      </c>
      <c r="I87" s="24">
        <v>1599.68</v>
      </c>
      <c r="J87" s="24">
        <v>679.86</v>
      </c>
      <c r="K87" s="22">
        <v>0</v>
      </c>
      <c r="L87" s="22" t="s">
        <v>628</v>
      </c>
      <c r="M87" s="24">
        <f t="shared" si="9"/>
        <v>2279.54</v>
      </c>
      <c r="N87" s="24">
        <f t="shared" si="10"/>
        <v>2279.54</v>
      </c>
      <c r="O87" s="25">
        <v>4</v>
      </c>
    </row>
    <row r="88" s="14" customFormat="1" ht="41" customHeight="1" spans="1:15">
      <c r="A88" s="20">
        <f t="shared" si="12"/>
        <v>86</v>
      </c>
      <c r="B88" s="21" t="s">
        <v>881</v>
      </c>
      <c r="C88" s="21" t="s">
        <v>625</v>
      </c>
      <c r="D88" s="21" t="s">
        <v>882</v>
      </c>
      <c r="E88" s="21" t="s">
        <v>85</v>
      </c>
      <c r="F88" s="21" t="s">
        <v>883</v>
      </c>
      <c r="G88" s="22">
        <v>4999</v>
      </c>
      <c r="H88" s="22">
        <v>4999</v>
      </c>
      <c r="I88" s="24">
        <v>1599.68</v>
      </c>
      <c r="J88" s="24">
        <v>679.86</v>
      </c>
      <c r="K88" s="22">
        <v>0</v>
      </c>
      <c r="L88" s="22" t="s">
        <v>628</v>
      </c>
      <c r="M88" s="24">
        <f t="shared" si="9"/>
        <v>2279.54</v>
      </c>
      <c r="N88" s="24">
        <f t="shared" si="10"/>
        <v>2279.54</v>
      </c>
      <c r="O88" s="25">
        <v>4</v>
      </c>
    </row>
    <row r="89" s="14" customFormat="1" ht="41" customHeight="1" spans="1:15">
      <c r="A89" s="20">
        <f t="shared" si="12"/>
        <v>87</v>
      </c>
      <c r="B89" s="21" t="s">
        <v>884</v>
      </c>
      <c r="C89" s="21" t="s">
        <v>625</v>
      </c>
      <c r="D89" s="21" t="s">
        <v>885</v>
      </c>
      <c r="E89" s="21" t="s">
        <v>85</v>
      </c>
      <c r="F89" s="21" t="s">
        <v>886</v>
      </c>
      <c r="G89" s="22">
        <v>4999</v>
      </c>
      <c r="H89" s="22">
        <v>4999</v>
      </c>
      <c r="I89" s="24">
        <v>1599.68</v>
      </c>
      <c r="J89" s="24">
        <v>679.86</v>
      </c>
      <c r="K89" s="22">
        <v>0</v>
      </c>
      <c r="L89" s="22" t="s">
        <v>628</v>
      </c>
      <c r="M89" s="24">
        <f t="shared" si="9"/>
        <v>2279.54</v>
      </c>
      <c r="N89" s="24">
        <f t="shared" si="10"/>
        <v>2279.54</v>
      </c>
      <c r="O89" s="25">
        <v>15</v>
      </c>
    </row>
    <row r="90" s="14" customFormat="1" ht="41" customHeight="1" spans="1:15">
      <c r="A90" s="20">
        <f t="shared" si="12"/>
        <v>88</v>
      </c>
      <c r="B90" s="21" t="s">
        <v>887</v>
      </c>
      <c r="C90" s="21" t="s">
        <v>625</v>
      </c>
      <c r="D90" s="21" t="s">
        <v>888</v>
      </c>
      <c r="E90" s="21" t="s">
        <v>88</v>
      </c>
      <c r="F90" s="21" t="s">
        <v>889</v>
      </c>
      <c r="G90" s="22">
        <v>5800</v>
      </c>
      <c r="H90" s="22">
        <v>5800</v>
      </c>
      <c r="I90" s="24">
        <v>1856</v>
      </c>
      <c r="J90" s="24">
        <v>788.8</v>
      </c>
      <c r="K90" s="22">
        <v>0</v>
      </c>
      <c r="L90" s="22" t="s">
        <v>628</v>
      </c>
      <c r="M90" s="24">
        <f t="shared" si="9"/>
        <v>2644.8</v>
      </c>
      <c r="N90" s="24">
        <f t="shared" si="10"/>
        <v>2644.8</v>
      </c>
      <c r="O90" s="25">
        <v>33</v>
      </c>
    </row>
    <row r="91" s="14" customFormat="1" ht="41" customHeight="1" spans="1:15">
      <c r="A91" s="20">
        <f t="shared" si="12"/>
        <v>89</v>
      </c>
      <c r="B91" s="21" t="s">
        <v>890</v>
      </c>
      <c r="C91" s="21" t="s">
        <v>630</v>
      </c>
      <c r="D91" s="21" t="s">
        <v>861</v>
      </c>
      <c r="E91" s="21" t="s">
        <v>88</v>
      </c>
      <c r="F91" s="21" t="s">
        <v>891</v>
      </c>
      <c r="G91" s="22">
        <v>4999</v>
      </c>
      <c r="H91" s="22">
        <v>4999</v>
      </c>
      <c r="I91" s="24">
        <v>1599.68</v>
      </c>
      <c r="J91" s="24">
        <v>679.86</v>
      </c>
      <c r="K91" s="22">
        <v>0</v>
      </c>
      <c r="L91" s="22" t="s">
        <v>628</v>
      </c>
      <c r="M91" s="24">
        <f t="shared" si="9"/>
        <v>2279.54</v>
      </c>
      <c r="N91" s="24">
        <f t="shared" si="10"/>
        <v>2279.54</v>
      </c>
      <c r="O91" s="25">
        <v>32</v>
      </c>
    </row>
    <row r="92" s="14" customFormat="1" ht="41" customHeight="1" spans="1:15">
      <c r="A92" s="20">
        <f t="shared" si="12"/>
        <v>90</v>
      </c>
      <c r="B92" s="21" t="s">
        <v>892</v>
      </c>
      <c r="C92" s="21" t="s">
        <v>630</v>
      </c>
      <c r="D92" s="21" t="s">
        <v>893</v>
      </c>
      <c r="E92" s="21" t="s">
        <v>88</v>
      </c>
      <c r="F92" s="21" t="s">
        <v>894</v>
      </c>
      <c r="G92" s="22">
        <v>4999</v>
      </c>
      <c r="H92" s="22">
        <v>4999</v>
      </c>
      <c r="I92" s="24">
        <v>1599.68</v>
      </c>
      <c r="J92" s="24">
        <v>679.86</v>
      </c>
      <c r="K92" s="22">
        <v>0</v>
      </c>
      <c r="L92" s="22" t="s">
        <v>628</v>
      </c>
      <c r="M92" s="24">
        <f t="shared" si="9"/>
        <v>2279.54</v>
      </c>
      <c r="N92" s="24">
        <f t="shared" si="10"/>
        <v>2279.54</v>
      </c>
      <c r="O92" s="25">
        <v>32</v>
      </c>
    </row>
    <row r="93" s="14" customFormat="1" ht="41" customHeight="1" spans="1:15">
      <c r="A93" s="20">
        <f t="shared" si="12"/>
        <v>91</v>
      </c>
      <c r="B93" s="21" t="s">
        <v>895</v>
      </c>
      <c r="C93" s="21" t="s">
        <v>630</v>
      </c>
      <c r="D93" s="21" t="s">
        <v>896</v>
      </c>
      <c r="E93" s="21" t="s">
        <v>88</v>
      </c>
      <c r="F93" s="21" t="s">
        <v>897</v>
      </c>
      <c r="G93" s="22">
        <v>4999</v>
      </c>
      <c r="H93" s="22">
        <v>4999</v>
      </c>
      <c r="I93" s="24">
        <v>1599.68</v>
      </c>
      <c r="J93" s="24">
        <v>679.86</v>
      </c>
      <c r="K93" s="22">
        <v>0</v>
      </c>
      <c r="L93" s="22" t="s">
        <v>628</v>
      </c>
      <c r="M93" s="24">
        <f t="shared" si="9"/>
        <v>2279.54</v>
      </c>
      <c r="N93" s="24">
        <f t="shared" si="10"/>
        <v>2279.54</v>
      </c>
      <c r="O93" s="25">
        <v>32</v>
      </c>
    </row>
    <row r="94" s="14" customFormat="1" ht="41" customHeight="1" spans="1:15">
      <c r="A94" s="20">
        <f t="shared" ref="A94:A103" si="13">ROW()-2</f>
        <v>92</v>
      </c>
      <c r="B94" s="21" t="s">
        <v>898</v>
      </c>
      <c r="C94" s="21" t="s">
        <v>625</v>
      </c>
      <c r="D94" s="21" t="s">
        <v>899</v>
      </c>
      <c r="E94" s="21" t="s">
        <v>88</v>
      </c>
      <c r="F94" s="21" t="s">
        <v>900</v>
      </c>
      <c r="G94" s="22">
        <v>4999</v>
      </c>
      <c r="H94" s="22">
        <v>4999</v>
      </c>
      <c r="I94" s="24">
        <v>1599.68</v>
      </c>
      <c r="J94" s="24">
        <v>679.86</v>
      </c>
      <c r="K94" s="22">
        <v>0</v>
      </c>
      <c r="L94" s="22" t="s">
        <v>628</v>
      </c>
      <c r="M94" s="24">
        <f t="shared" si="9"/>
        <v>2279.54</v>
      </c>
      <c r="N94" s="24">
        <f t="shared" si="10"/>
        <v>2279.54</v>
      </c>
      <c r="O94" s="25">
        <v>32</v>
      </c>
    </row>
    <row r="95" s="14" customFormat="1" ht="41" customHeight="1" spans="1:15">
      <c r="A95" s="20">
        <f t="shared" si="13"/>
        <v>93</v>
      </c>
      <c r="B95" s="21" t="s">
        <v>901</v>
      </c>
      <c r="C95" s="21" t="s">
        <v>630</v>
      </c>
      <c r="D95" s="21" t="s">
        <v>902</v>
      </c>
      <c r="E95" s="21" t="s">
        <v>88</v>
      </c>
      <c r="F95" s="21" t="s">
        <v>903</v>
      </c>
      <c r="G95" s="22">
        <v>4999</v>
      </c>
      <c r="H95" s="22">
        <v>4999</v>
      </c>
      <c r="I95" s="24">
        <v>1599.68</v>
      </c>
      <c r="J95" s="24">
        <v>679.86</v>
      </c>
      <c r="K95" s="22">
        <v>0</v>
      </c>
      <c r="L95" s="22" t="s">
        <v>628</v>
      </c>
      <c r="M95" s="24">
        <f t="shared" si="9"/>
        <v>2279.54</v>
      </c>
      <c r="N95" s="24">
        <f t="shared" si="10"/>
        <v>2279.54</v>
      </c>
      <c r="O95" s="25">
        <v>32</v>
      </c>
    </row>
    <row r="96" s="14" customFormat="1" ht="41" customHeight="1" spans="1:15">
      <c r="A96" s="20">
        <f t="shared" si="13"/>
        <v>94</v>
      </c>
      <c r="B96" s="21" t="s">
        <v>904</v>
      </c>
      <c r="C96" s="21" t="s">
        <v>630</v>
      </c>
      <c r="D96" s="21" t="s">
        <v>905</v>
      </c>
      <c r="E96" s="21" t="s">
        <v>88</v>
      </c>
      <c r="F96" s="21" t="s">
        <v>906</v>
      </c>
      <c r="G96" s="22">
        <v>4999</v>
      </c>
      <c r="H96" s="22">
        <v>4999</v>
      </c>
      <c r="I96" s="24">
        <v>1599.68</v>
      </c>
      <c r="J96" s="24">
        <v>679.86</v>
      </c>
      <c r="K96" s="22">
        <v>0</v>
      </c>
      <c r="L96" s="22" t="s">
        <v>628</v>
      </c>
      <c r="M96" s="24">
        <f t="shared" si="9"/>
        <v>2279.54</v>
      </c>
      <c r="N96" s="24">
        <f t="shared" si="10"/>
        <v>2279.54</v>
      </c>
      <c r="O96" s="25">
        <v>32</v>
      </c>
    </row>
    <row r="97" s="14" customFormat="1" ht="41" customHeight="1" spans="1:15">
      <c r="A97" s="20">
        <f t="shared" si="13"/>
        <v>95</v>
      </c>
      <c r="B97" s="21" t="s">
        <v>907</v>
      </c>
      <c r="C97" s="21" t="s">
        <v>630</v>
      </c>
      <c r="D97" s="21" t="s">
        <v>908</v>
      </c>
      <c r="E97" s="21" t="s">
        <v>88</v>
      </c>
      <c r="F97" s="21" t="s">
        <v>909</v>
      </c>
      <c r="G97" s="22">
        <v>4999</v>
      </c>
      <c r="H97" s="22">
        <v>4999</v>
      </c>
      <c r="I97" s="24">
        <v>1599.68</v>
      </c>
      <c r="J97" s="24">
        <v>679.86</v>
      </c>
      <c r="K97" s="22">
        <v>0</v>
      </c>
      <c r="L97" s="22" t="s">
        <v>628</v>
      </c>
      <c r="M97" s="24">
        <f t="shared" si="9"/>
        <v>2279.54</v>
      </c>
      <c r="N97" s="24">
        <f t="shared" si="10"/>
        <v>2279.54</v>
      </c>
      <c r="O97" s="25">
        <v>32</v>
      </c>
    </row>
    <row r="98" s="14" customFormat="1" ht="41" customHeight="1" spans="1:15">
      <c r="A98" s="20">
        <f t="shared" si="13"/>
        <v>96</v>
      </c>
      <c r="B98" s="21" t="s">
        <v>910</v>
      </c>
      <c r="C98" s="21" t="s">
        <v>630</v>
      </c>
      <c r="D98" s="21" t="s">
        <v>911</v>
      </c>
      <c r="E98" s="21" t="s">
        <v>88</v>
      </c>
      <c r="F98" s="21" t="s">
        <v>912</v>
      </c>
      <c r="G98" s="22">
        <v>4999</v>
      </c>
      <c r="H98" s="22">
        <v>4999</v>
      </c>
      <c r="I98" s="24">
        <v>1599.68</v>
      </c>
      <c r="J98" s="24">
        <v>679.86</v>
      </c>
      <c r="K98" s="22">
        <v>0</v>
      </c>
      <c r="L98" s="22" t="s">
        <v>628</v>
      </c>
      <c r="M98" s="24">
        <f t="shared" si="9"/>
        <v>2279.54</v>
      </c>
      <c r="N98" s="24">
        <f t="shared" si="10"/>
        <v>2279.54</v>
      </c>
      <c r="O98" s="25">
        <v>32</v>
      </c>
    </row>
    <row r="99" s="14" customFormat="1" ht="41" customHeight="1" spans="1:15">
      <c r="A99" s="20">
        <f t="shared" si="13"/>
        <v>97</v>
      </c>
      <c r="B99" s="21" t="s">
        <v>913</v>
      </c>
      <c r="C99" s="21" t="s">
        <v>630</v>
      </c>
      <c r="D99" s="21" t="s">
        <v>814</v>
      </c>
      <c r="E99" s="21" t="s">
        <v>88</v>
      </c>
      <c r="F99" s="21" t="s">
        <v>914</v>
      </c>
      <c r="G99" s="22">
        <v>4999</v>
      </c>
      <c r="H99" s="22">
        <v>4999</v>
      </c>
      <c r="I99" s="24">
        <v>1599.68</v>
      </c>
      <c r="J99" s="24">
        <v>679.86</v>
      </c>
      <c r="K99" s="22">
        <v>0</v>
      </c>
      <c r="L99" s="22" t="s">
        <v>628</v>
      </c>
      <c r="M99" s="24">
        <f t="shared" si="9"/>
        <v>2279.54</v>
      </c>
      <c r="N99" s="24">
        <f t="shared" si="10"/>
        <v>2279.54</v>
      </c>
      <c r="O99" s="25">
        <v>32</v>
      </c>
    </row>
    <row r="100" s="14" customFormat="1" ht="41" customHeight="1" spans="1:15">
      <c r="A100" s="20">
        <f t="shared" si="13"/>
        <v>98</v>
      </c>
      <c r="B100" s="21" t="s">
        <v>915</v>
      </c>
      <c r="C100" s="21" t="s">
        <v>630</v>
      </c>
      <c r="D100" s="21" t="s">
        <v>916</v>
      </c>
      <c r="E100" s="21" t="s">
        <v>88</v>
      </c>
      <c r="F100" s="21" t="s">
        <v>917</v>
      </c>
      <c r="G100" s="22">
        <v>4999</v>
      </c>
      <c r="H100" s="22">
        <v>4999</v>
      </c>
      <c r="I100" s="24">
        <v>1599.68</v>
      </c>
      <c r="J100" s="24">
        <v>679.86</v>
      </c>
      <c r="K100" s="22">
        <v>0</v>
      </c>
      <c r="L100" s="22" t="s">
        <v>628</v>
      </c>
      <c r="M100" s="24">
        <f t="shared" si="9"/>
        <v>2279.54</v>
      </c>
      <c r="N100" s="24">
        <f t="shared" si="10"/>
        <v>2279.54</v>
      </c>
      <c r="O100" s="25">
        <v>32</v>
      </c>
    </row>
    <row r="101" s="14" customFormat="1" ht="41" customHeight="1" spans="1:15">
      <c r="A101" s="20">
        <f t="shared" si="13"/>
        <v>99</v>
      </c>
      <c r="B101" s="21" t="s">
        <v>918</v>
      </c>
      <c r="C101" s="21" t="s">
        <v>625</v>
      </c>
      <c r="D101" s="21" t="s">
        <v>919</v>
      </c>
      <c r="E101" s="21" t="s">
        <v>88</v>
      </c>
      <c r="F101" s="21" t="s">
        <v>920</v>
      </c>
      <c r="G101" s="22">
        <v>4999</v>
      </c>
      <c r="H101" s="22">
        <v>4999</v>
      </c>
      <c r="I101" s="24">
        <v>1599.68</v>
      </c>
      <c r="J101" s="24">
        <v>679.86</v>
      </c>
      <c r="K101" s="22">
        <v>0</v>
      </c>
      <c r="L101" s="22" t="s">
        <v>628</v>
      </c>
      <c r="M101" s="24">
        <f t="shared" si="9"/>
        <v>2279.54</v>
      </c>
      <c r="N101" s="24">
        <f t="shared" si="10"/>
        <v>2279.54</v>
      </c>
      <c r="O101" s="25">
        <v>20</v>
      </c>
    </row>
    <row r="102" s="14" customFormat="1" ht="41" customHeight="1" spans="1:15">
      <c r="A102" s="20">
        <f t="shared" si="13"/>
        <v>100</v>
      </c>
      <c r="B102" s="21" t="s">
        <v>921</v>
      </c>
      <c r="C102" s="21" t="s">
        <v>630</v>
      </c>
      <c r="D102" s="21" t="s">
        <v>922</v>
      </c>
      <c r="E102" s="21" t="s">
        <v>88</v>
      </c>
      <c r="F102" s="21" t="s">
        <v>923</v>
      </c>
      <c r="G102" s="22">
        <v>4999</v>
      </c>
      <c r="H102" s="22">
        <v>4999</v>
      </c>
      <c r="I102" s="24">
        <v>1599.68</v>
      </c>
      <c r="J102" s="24">
        <v>679.86</v>
      </c>
      <c r="K102" s="22">
        <v>0</v>
      </c>
      <c r="L102" s="22" t="s">
        <v>628</v>
      </c>
      <c r="M102" s="24">
        <f t="shared" si="9"/>
        <v>2279.54</v>
      </c>
      <c r="N102" s="24">
        <f t="shared" si="10"/>
        <v>2279.54</v>
      </c>
      <c r="O102" s="25">
        <v>20</v>
      </c>
    </row>
    <row r="103" s="14" customFormat="1" ht="41" customHeight="1" spans="1:15">
      <c r="A103" s="20">
        <f t="shared" si="13"/>
        <v>101</v>
      </c>
      <c r="B103" s="21" t="s">
        <v>924</v>
      </c>
      <c r="C103" s="21" t="s">
        <v>630</v>
      </c>
      <c r="D103" s="21" t="s">
        <v>925</v>
      </c>
      <c r="E103" s="21" t="s">
        <v>88</v>
      </c>
      <c r="F103" s="21" t="s">
        <v>926</v>
      </c>
      <c r="G103" s="22">
        <v>4999</v>
      </c>
      <c r="H103" s="22">
        <v>4999</v>
      </c>
      <c r="I103" s="24">
        <v>1599.68</v>
      </c>
      <c r="J103" s="24">
        <v>679.86</v>
      </c>
      <c r="K103" s="22">
        <v>0</v>
      </c>
      <c r="L103" s="22" t="s">
        <v>628</v>
      </c>
      <c r="M103" s="24">
        <f t="shared" si="9"/>
        <v>2279.54</v>
      </c>
      <c r="N103" s="24">
        <f t="shared" si="10"/>
        <v>2279.54</v>
      </c>
      <c r="O103" s="25">
        <v>8</v>
      </c>
    </row>
    <row r="104" s="14" customFormat="1" ht="41" customHeight="1" spans="1:15">
      <c r="A104" s="20">
        <f t="shared" ref="A104:A113" si="14">ROW()-2</f>
        <v>102</v>
      </c>
      <c r="B104" s="21" t="s">
        <v>927</v>
      </c>
      <c r="C104" s="21" t="s">
        <v>630</v>
      </c>
      <c r="D104" s="21" t="s">
        <v>928</v>
      </c>
      <c r="E104" s="21" t="s">
        <v>88</v>
      </c>
      <c r="F104" s="21" t="s">
        <v>929</v>
      </c>
      <c r="G104" s="22">
        <v>4999</v>
      </c>
      <c r="H104" s="22">
        <v>4999</v>
      </c>
      <c r="I104" s="24">
        <v>1599.68</v>
      </c>
      <c r="J104" s="24">
        <v>679.86</v>
      </c>
      <c r="K104" s="22">
        <v>0</v>
      </c>
      <c r="L104" s="22" t="s">
        <v>628</v>
      </c>
      <c r="M104" s="24">
        <f t="shared" si="9"/>
        <v>2279.54</v>
      </c>
      <c r="N104" s="24">
        <f t="shared" si="10"/>
        <v>2279.54</v>
      </c>
      <c r="O104" s="25">
        <v>7</v>
      </c>
    </row>
    <row r="105" s="14" customFormat="1" ht="41" customHeight="1" spans="1:15">
      <c r="A105" s="20">
        <f t="shared" si="14"/>
        <v>103</v>
      </c>
      <c r="B105" s="21" t="s">
        <v>930</v>
      </c>
      <c r="C105" s="21" t="s">
        <v>630</v>
      </c>
      <c r="D105" s="21" t="s">
        <v>814</v>
      </c>
      <c r="E105" s="21" t="s">
        <v>88</v>
      </c>
      <c r="F105" s="21" t="s">
        <v>931</v>
      </c>
      <c r="G105" s="22">
        <v>4999</v>
      </c>
      <c r="H105" s="22">
        <v>4999</v>
      </c>
      <c r="I105" s="24">
        <v>1599.68</v>
      </c>
      <c r="J105" s="24">
        <v>679.86</v>
      </c>
      <c r="K105" s="22">
        <v>0</v>
      </c>
      <c r="L105" s="22" t="s">
        <v>628</v>
      </c>
      <c r="M105" s="24">
        <f t="shared" si="9"/>
        <v>2279.54</v>
      </c>
      <c r="N105" s="24">
        <f t="shared" si="10"/>
        <v>2279.54</v>
      </c>
      <c r="O105" s="25">
        <v>7</v>
      </c>
    </row>
    <row r="106" s="14" customFormat="1" ht="41" customHeight="1" spans="1:15">
      <c r="A106" s="20">
        <f t="shared" si="14"/>
        <v>104</v>
      </c>
      <c r="B106" s="21" t="s">
        <v>932</v>
      </c>
      <c r="C106" s="21" t="s">
        <v>630</v>
      </c>
      <c r="D106" s="21" t="s">
        <v>933</v>
      </c>
      <c r="E106" s="21" t="s">
        <v>88</v>
      </c>
      <c r="F106" s="21" t="s">
        <v>934</v>
      </c>
      <c r="G106" s="22">
        <v>4999</v>
      </c>
      <c r="H106" s="22">
        <v>4999</v>
      </c>
      <c r="I106" s="24">
        <v>1599.68</v>
      </c>
      <c r="J106" s="24">
        <v>679.86</v>
      </c>
      <c r="K106" s="22">
        <v>0</v>
      </c>
      <c r="L106" s="22" t="s">
        <v>628</v>
      </c>
      <c r="M106" s="24">
        <f t="shared" si="9"/>
        <v>2279.54</v>
      </c>
      <c r="N106" s="24">
        <f t="shared" si="10"/>
        <v>2279.54</v>
      </c>
      <c r="O106" s="25">
        <v>7</v>
      </c>
    </row>
    <row r="107" s="14" customFormat="1" ht="41" customHeight="1" spans="1:15">
      <c r="A107" s="20">
        <f t="shared" si="14"/>
        <v>105</v>
      </c>
      <c r="B107" s="21" t="s">
        <v>935</v>
      </c>
      <c r="C107" s="21" t="s">
        <v>625</v>
      </c>
      <c r="D107" s="21" t="s">
        <v>936</v>
      </c>
      <c r="E107" s="21" t="s">
        <v>91</v>
      </c>
      <c r="F107" s="21" t="s">
        <v>937</v>
      </c>
      <c r="G107" s="22">
        <v>4999</v>
      </c>
      <c r="H107" s="22">
        <v>4999</v>
      </c>
      <c r="I107" s="24">
        <v>1599.68</v>
      </c>
      <c r="J107" s="24">
        <v>679.86</v>
      </c>
      <c r="K107" s="22">
        <v>0</v>
      </c>
      <c r="L107" s="22" t="s">
        <v>628</v>
      </c>
      <c r="M107" s="24">
        <f t="shared" si="9"/>
        <v>2279.54</v>
      </c>
      <c r="N107" s="24">
        <f t="shared" si="10"/>
        <v>2279.54</v>
      </c>
      <c r="O107" s="25">
        <v>18</v>
      </c>
    </row>
    <row r="108" s="14" customFormat="1" ht="41" customHeight="1" spans="1:15">
      <c r="A108" s="20">
        <f t="shared" si="14"/>
        <v>106</v>
      </c>
      <c r="B108" s="21" t="s">
        <v>938</v>
      </c>
      <c r="C108" s="21" t="s">
        <v>625</v>
      </c>
      <c r="D108" s="21" t="s">
        <v>939</v>
      </c>
      <c r="E108" s="21" t="s">
        <v>91</v>
      </c>
      <c r="F108" s="21" t="s">
        <v>940</v>
      </c>
      <c r="G108" s="22">
        <v>4999</v>
      </c>
      <c r="H108" s="22">
        <v>4999</v>
      </c>
      <c r="I108" s="24">
        <v>1599.68</v>
      </c>
      <c r="J108" s="24">
        <v>679.86</v>
      </c>
      <c r="K108" s="22">
        <v>0</v>
      </c>
      <c r="L108" s="22" t="s">
        <v>628</v>
      </c>
      <c r="M108" s="24">
        <f t="shared" si="9"/>
        <v>2279.54</v>
      </c>
      <c r="N108" s="24">
        <f t="shared" si="10"/>
        <v>2279.54</v>
      </c>
      <c r="O108" s="25">
        <v>10</v>
      </c>
    </row>
    <row r="109" s="14" customFormat="1" ht="41" customHeight="1" spans="1:15">
      <c r="A109" s="20">
        <f t="shared" si="14"/>
        <v>107</v>
      </c>
      <c r="B109" s="21" t="s">
        <v>941</v>
      </c>
      <c r="C109" s="21" t="s">
        <v>625</v>
      </c>
      <c r="D109" s="21" t="s">
        <v>942</v>
      </c>
      <c r="E109" s="26" t="s">
        <v>94</v>
      </c>
      <c r="F109" s="21" t="s">
        <v>943</v>
      </c>
      <c r="G109" s="22">
        <v>5000</v>
      </c>
      <c r="H109" s="22">
        <v>5000</v>
      </c>
      <c r="I109" s="24">
        <v>1600</v>
      </c>
      <c r="J109" s="24">
        <v>680</v>
      </c>
      <c r="K109" s="22">
        <v>0</v>
      </c>
      <c r="L109" s="22" t="s">
        <v>628</v>
      </c>
      <c r="M109" s="24">
        <f t="shared" si="9"/>
        <v>2280</v>
      </c>
      <c r="N109" s="24">
        <f t="shared" si="10"/>
        <v>2280</v>
      </c>
      <c r="O109" s="25">
        <v>16</v>
      </c>
    </row>
    <row r="110" s="14" customFormat="1" ht="41" customHeight="1" spans="1:15">
      <c r="A110" s="20">
        <f t="shared" si="14"/>
        <v>108</v>
      </c>
      <c r="B110" s="21" t="s">
        <v>944</v>
      </c>
      <c r="C110" s="21" t="s">
        <v>630</v>
      </c>
      <c r="D110" s="21" t="s">
        <v>945</v>
      </c>
      <c r="E110" s="21" t="s">
        <v>97</v>
      </c>
      <c r="F110" s="21" t="s">
        <v>946</v>
      </c>
      <c r="G110" s="22">
        <v>4999</v>
      </c>
      <c r="H110" s="22">
        <v>4999</v>
      </c>
      <c r="I110" s="24">
        <v>1599.68</v>
      </c>
      <c r="J110" s="24">
        <v>679.86</v>
      </c>
      <c r="K110" s="22">
        <v>0</v>
      </c>
      <c r="L110" s="22" t="s">
        <v>628</v>
      </c>
      <c r="M110" s="24">
        <f t="shared" si="9"/>
        <v>2279.54</v>
      </c>
      <c r="N110" s="24">
        <f t="shared" si="10"/>
        <v>2279.54</v>
      </c>
      <c r="O110" s="25">
        <v>8</v>
      </c>
    </row>
    <row r="111" s="14" customFormat="1" ht="41" customHeight="1" spans="1:15">
      <c r="A111" s="20">
        <f t="shared" si="14"/>
        <v>109</v>
      </c>
      <c r="B111" s="21" t="s">
        <v>947</v>
      </c>
      <c r="C111" s="21" t="s">
        <v>630</v>
      </c>
      <c r="D111" s="21" t="s">
        <v>948</v>
      </c>
      <c r="E111" s="21" t="s">
        <v>97</v>
      </c>
      <c r="F111" s="21" t="s">
        <v>949</v>
      </c>
      <c r="G111" s="22">
        <v>4999</v>
      </c>
      <c r="H111" s="22">
        <v>4999</v>
      </c>
      <c r="I111" s="24">
        <v>799.84</v>
      </c>
      <c r="J111" s="24">
        <v>339.93</v>
      </c>
      <c r="K111" s="22">
        <v>0</v>
      </c>
      <c r="L111" s="22" t="s">
        <v>950</v>
      </c>
      <c r="M111" s="24">
        <f t="shared" si="9"/>
        <v>1139.77</v>
      </c>
      <c r="N111" s="24">
        <f t="shared" si="10"/>
        <v>1139.77</v>
      </c>
      <c r="O111" s="25">
        <v>0</v>
      </c>
    </row>
    <row r="112" s="14" customFormat="1" ht="41" customHeight="1" spans="1:15">
      <c r="A112" s="20">
        <f t="shared" si="14"/>
        <v>110</v>
      </c>
      <c r="B112" s="21" t="s">
        <v>951</v>
      </c>
      <c r="C112" s="21" t="s">
        <v>625</v>
      </c>
      <c r="D112" s="21" t="s">
        <v>952</v>
      </c>
      <c r="E112" s="21" t="s">
        <v>100</v>
      </c>
      <c r="F112" s="21" t="s">
        <v>953</v>
      </c>
      <c r="G112" s="22">
        <v>4999</v>
      </c>
      <c r="H112" s="22">
        <v>4999</v>
      </c>
      <c r="I112" s="24">
        <v>1599.68</v>
      </c>
      <c r="J112" s="24">
        <v>679.86</v>
      </c>
      <c r="K112" s="22">
        <v>0</v>
      </c>
      <c r="L112" s="22" t="s">
        <v>628</v>
      </c>
      <c r="M112" s="24">
        <f t="shared" si="9"/>
        <v>2279.54</v>
      </c>
      <c r="N112" s="24">
        <f t="shared" si="10"/>
        <v>2279.54</v>
      </c>
      <c r="O112" s="25">
        <v>6</v>
      </c>
    </row>
    <row r="113" s="14" customFormat="1" ht="41" customHeight="1" spans="1:15">
      <c r="A113" s="20">
        <f t="shared" si="14"/>
        <v>111</v>
      </c>
      <c r="B113" s="21" t="s">
        <v>954</v>
      </c>
      <c r="C113" s="21" t="s">
        <v>630</v>
      </c>
      <c r="D113" s="21" t="s">
        <v>955</v>
      </c>
      <c r="E113" s="21" t="s">
        <v>100</v>
      </c>
      <c r="F113" s="21" t="s">
        <v>956</v>
      </c>
      <c r="G113" s="22">
        <v>4999</v>
      </c>
      <c r="H113" s="22">
        <v>4999</v>
      </c>
      <c r="I113" s="24">
        <v>1599.68</v>
      </c>
      <c r="J113" s="24">
        <v>679.86</v>
      </c>
      <c r="K113" s="22">
        <v>0</v>
      </c>
      <c r="L113" s="22" t="s">
        <v>628</v>
      </c>
      <c r="M113" s="24">
        <f t="shared" si="9"/>
        <v>2279.54</v>
      </c>
      <c r="N113" s="24">
        <f t="shared" si="10"/>
        <v>2279.54</v>
      </c>
      <c r="O113" s="25">
        <v>5</v>
      </c>
    </row>
    <row r="114" s="14" customFormat="1" ht="41" customHeight="1" spans="1:15">
      <c r="A114" s="20">
        <f t="shared" ref="A114:A123" si="15">ROW()-2</f>
        <v>112</v>
      </c>
      <c r="B114" s="21" t="s">
        <v>957</v>
      </c>
      <c r="C114" s="21" t="s">
        <v>630</v>
      </c>
      <c r="D114" s="21" t="s">
        <v>958</v>
      </c>
      <c r="E114" s="21" t="s">
        <v>103</v>
      </c>
      <c r="F114" s="21" t="s">
        <v>959</v>
      </c>
      <c r="G114" s="22">
        <v>4999</v>
      </c>
      <c r="H114" s="22">
        <v>4999</v>
      </c>
      <c r="I114" s="24">
        <v>799.84</v>
      </c>
      <c r="J114" s="24">
        <v>339.93</v>
      </c>
      <c r="K114" s="22">
        <v>0</v>
      </c>
      <c r="L114" s="22" t="s">
        <v>960</v>
      </c>
      <c r="M114" s="24">
        <f t="shared" si="9"/>
        <v>1139.77</v>
      </c>
      <c r="N114" s="24">
        <f t="shared" si="10"/>
        <v>1139.77</v>
      </c>
      <c r="O114" s="25">
        <v>15</v>
      </c>
    </row>
    <row r="115" s="14" customFormat="1" ht="41" customHeight="1" spans="1:15">
      <c r="A115" s="20">
        <f t="shared" si="15"/>
        <v>113</v>
      </c>
      <c r="B115" s="21" t="s">
        <v>961</v>
      </c>
      <c r="C115" s="21" t="s">
        <v>625</v>
      </c>
      <c r="D115" s="21" t="s">
        <v>962</v>
      </c>
      <c r="E115" s="21" t="s">
        <v>106</v>
      </c>
      <c r="F115" s="21" t="s">
        <v>963</v>
      </c>
      <c r="G115" s="22">
        <v>4999</v>
      </c>
      <c r="H115" s="22">
        <v>4999</v>
      </c>
      <c r="I115" s="24">
        <v>1599.68</v>
      </c>
      <c r="J115" s="24">
        <v>679.86</v>
      </c>
      <c r="K115" s="22">
        <v>0</v>
      </c>
      <c r="L115" s="22" t="s">
        <v>628</v>
      </c>
      <c r="M115" s="24">
        <f t="shared" si="9"/>
        <v>2279.54</v>
      </c>
      <c r="N115" s="24">
        <f t="shared" si="10"/>
        <v>2279.54</v>
      </c>
      <c r="O115" s="25">
        <v>34</v>
      </c>
    </row>
    <row r="116" s="14" customFormat="1" ht="41" customHeight="1" spans="1:15">
      <c r="A116" s="20">
        <f t="shared" si="15"/>
        <v>114</v>
      </c>
      <c r="B116" s="21" t="s">
        <v>964</v>
      </c>
      <c r="C116" s="21" t="s">
        <v>630</v>
      </c>
      <c r="D116" s="21" t="s">
        <v>965</v>
      </c>
      <c r="E116" s="21" t="s">
        <v>106</v>
      </c>
      <c r="F116" s="21" t="s">
        <v>966</v>
      </c>
      <c r="G116" s="22">
        <v>4999</v>
      </c>
      <c r="H116" s="22">
        <v>4999</v>
      </c>
      <c r="I116" s="24">
        <v>1599.68</v>
      </c>
      <c r="J116" s="24">
        <v>679.86</v>
      </c>
      <c r="K116" s="22">
        <v>0</v>
      </c>
      <c r="L116" s="22" t="s">
        <v>628</v>
      </c>
      <c r="M116" s="24">
        <f t="shared" si="9"/>
        <v>2279.54</v>
      </c>
      <c r="N116" s="24">
        <f t="shared" si="10"/>
        <v>2279.54</v>
      </c>
      <c r="O116" s="25">
        <v>34</v>
      </c>
    </row>
    <row r="117" s="14" customFormat="1" ht="41" customHeight="1" spans="1:15">
      <c r="A117" s="20">
        <f t="shared" si="15"/>
        <v>115</v>
      </c>
      <c r="B117" s="21" t="s">
        <v>967</v>
      </c>
      <c r="C117" s="21" t="s">
        <v>630</v>
      </c>
      <c r="D117" s="21" t="s">
        <v>968</v>
      </c>
      <c r="E117" s="21" t="s">
        <v>106</v>
      </c>
      <c r="F117" s="21" t="s">
        <v>969</v>
      </c>
      <c r="G117" s="22">
        <v>4999</v>
      </c>
      <c r="H117" s="22">
        <v>4999</v>
      </c>
      <c r="I117" s="24">
        <v>1599.68</v>
      </c>
      <c r="J117" s="24">
        <v>679.86</v>
      </c>
      <c r="K117" s="22">
        <v>0</v>
      </c>
      <c r="L117" s="22" t="s">
        <v>628</v>
      </c>
      <c r="M117" s="24">
        <f t="shared" si="9"/>
        <v>2279.54</v>
      </c>
      <c r="N117" s="24">
        <f t="shared" si="10"/>
        <v>2279.54</v>
      </c>
      <c r="O117" s="25">
        <v>33</v>
      </c>
    </row>
    <row r="118" s="14" customFormat="1" ht="41" customHeight="1" spans="1:15">
      <c r="A118" s="20">
        <f t="shared" si="15"/>
        <v>116</v>
      </c>
      <c r="B118" s="21" t="s">
        <v>970</v>
      </c>
      <c r="C118" s="21" t="s">
        <v>630</v>
      </c>
      <c r="D118" s="21" t="s">
        <v>971</v>
      </c>
      <c r="E118" s="21" t="s">
        <v>109</v>
      </c>
      <c r="F118" s="21" t="s">
        <v>972</v>
      </c>
      <c r="G118" s="34" t="s">
        <v>973</v>
      </c>
      <c r="H118" s="22">
        <v>4999</v>
      </c>
      <c r="I118" s="24">
        <v>1599.68</v>
      </c>
      <c r="J118" s="24">
        <v>679.86</v>
      </c>
      <c r="K118" s="22">
        <v>0</v>
      </c>
      <c r="L118" s="22" t="s">
        <v>628</v>
      </c>
      <c r="M118" s="24">
        <f t="shared" si="9"/>
        <v>2279.54</v>
      </c>
      <c r="N118" s="24">
        <f t="shared" si="10"/>
        <v>2279.54</v>
      </c>
      <c r="O118" s="25">
        <v>29</v>
      </c>
    </row>
    <row r="119" s="14" customFormat="1" ht="41" customHeight="1" spans="1:15">
      <c r="A119" s="20">
        <f t="shared" si="15"/>
        <v>117</v>
      </c>
      <c r="B119" s="21" t="s">
        <v>974</v>
      </c>
      <c r="C119" s="21" t="s">
        <v>625</v>
      </c>
      <c r="D119" s="21" t="s">
        <v>975</v>
      </c>
      <c r="E119" s="21" t="s">
        <v>109</v>
      </c>
      <c r="F119" s="21" t="s">
        <v>976</v>
      </c>
      <c r="G119" s="34" t="s">
        <v>977</v>
      </c>
      <c r="H119" s="22">
        <v>4999</v>
      </c>
      <c r="I119" s="24">
        <v>1599.68</v>
      </c>
      <c r="J119" s="24">
        <v>679.86</v>
      </c>
      <c r="K119" s="22">
        <v>0</v>
      </c>
      <c r="L119" s="22" t="s">
        <v>628</v>
      </c>
      <c r="M119" s="24">
        <f t="shared" si="9"/>
        <v>2279.54</v>
      </c>
      <c r="N119" s="24">
        <f t="shared" si="10"/>
        <v>2279.54</v>
      </c>
      <c r="O119" s="25">
        <v>7</v>
      </c>
    </row>
    <row r="120" s="14" customFormat="1" ht="41" customHeight="1" spans="1:15">
      <c r="A120" s="20">
        <f t="shared" si="15"/>
        <v>118</v>
      </c>
      <c r="B120" s="21" t="s">
        <v>978</v>
      </c>
      <c r="C120" s="21" t="s">
        <v>625</v>
      </c>
      <c r="D120" s="21" t="s">
        <v>979</v>
      </c>
      <c r="E120" s="21" t="s">
        <v>112</v>
      </c>
      <c r="F120" s="21" t="s">
        <v>980</v>
      </c>
      <c r="G120" s="22">
        <v>4999</v>
      </c>
      <c r="H120" s="22">
        <v>4999</v>
      </c>
      <c r="I120" s="24">
        <v>1599.68</v>
      </c>
      <c r="J120" s="24">
        <v>679.86</v>
      </c>
      <c r="K120" s="22">
        <v>0</v>
      </c>
      <c r="L120" s="22" t="s">
        <v>628</v>
      </c>
      <c r="M120" s="24">
        <f t="shared" si="9"/>
        <v>2279.54</v>
      </c>
      <c r="N120" s="24">
        <f t="shared" si="10"/>
        <v>2279.54</v>
      </c>
      <c r="O120" s="25">
        <v>17</v>
      </c>
    </row>
    <row r="121" s="14" customFormat="1" ht="41" customHeight="1" spans="1:15">
      <c r="A121" s="20">
        <f t="shared" si="15"/>
        <v>119</v>
      </c>
      <c r="B121" s="21" t="s">
        <v>981</v>
      </c>
      <c r="C121" s="21" t="s">
        <v>625</v>
      </c>
      <c r="D121" s="21" t="s">
        <v>982</v>
      </c>
      <c r="E121" s="21" t="s">
        <v>115</v>
      </c>
      <c r="F121" s="21" t="s">
        <v>983</v>
      </c>
      <c r="G121" s="22">
        <v>8332</v>
      </c>
      <c r="H121" s="22">
        <v>8332</v>
      </c>
      <c r="I121" s="24">
        <v>2666.24</v>
      </c>
      <c r="J121" s="24">
        <v>1133.16</v>
      </c>
      <c r="K121" s="22">
        <v>0</v>
      </c>
      <c r="L121" s="22" t="s">
        <v>628</v>
      </c>
      <c r="M121" s="24">
        <f t="shared" si="9"/>
        <v>3799.4</v>
      </c>
      <c r="N121" s="24">
        <f t="shared" si="10"/>
        <v>3799.4</v>
      </c>
      <c r="O121" s="25">
        <v>26</v>
      </c>
    </row>
    <row r="122" s="14" customFormat="1" ht="41" customHeight="1" spans="1:15">
      <c r="A122" s="20">
        <f t="shared" si="15"/>
        <v>120</v>
      </c>
      <c r="B122" s="21" t="s">
        <v>984</v>
      </c>
      <c r="C122" s="21" t="s">
        <v>630</v>
      </c>
      <c r="D122" s="21" t="s">
        <v>985</v>
      </c>
      <c r="E122" s="21" t="s">
        <v>115</v>
      </c>
      <c r="F122" s="21" t="s">
        <v>986</v>
      </c>
      <c r="G122" s="22">
        <v>8332</v>
      </c>
      <c r="H122" s="22">
        <v>8332</v>
      </c>
      <c r="I122" s="24">
        <v>2666.24</v>
      </c>
      <c r="J122" s="24">
        <v>1133.16</v>
      </c>
      <c r="K122" s="22">
        <v>0</v>
      </c>
      <c r="L122" s="22" t="s">
        <v>628</v>
      </c>
      <c r="M122" s="24">
        <f t="shared" si="9"/>
        <v>3799.4</v>
      </c>
      <c r="N122" s="24">
        <f t="shared" si="10"/>
        <v>3799.4</v>
      </c>
      <c r="O122" s="25">
        <v>26</v>
      </c>
    </row>
    <row r="123" s="14" customFormat="1" ht="41" customHeight="1" spans="1:15">
      <c r="A123" s="20">
        <f t="shared" si="15"/>
        <v>121</v>
      </c>
      <c r="B123" s="21" t="s">
        <v>987</v>
      </c>
      <c r="C123" s="21" t="s">
        <v>625</v>
      </c>
      <c r="D123" s="21" t="s">
        <v>988</v>
      </c>
      <c r="E123" s="21" t="s">
        <v>115</v>
      </c>
      <c r="F123" s="21" t="s">
        <v>989</v>
      </c>
      <c r="G123" s="22">
        <v>8332</v>
      </c>
      <c r="H123" s="22">
        <v>8332</v>
      </c>
      <c r="I123" s="24">
        <v>2666.24</v>
      </c>
      <c r="J123" s="24">
        <v>1133.16</v>
      </c>
      <c r="K123" s="22">
        <v>0</v>
      </c>
      <c r="L123" s="22" t="s">
        <v>628</v>
      </c>
      <c r="M123" s="24">
        <f t="shared" si="9"/>
        <v>3799.4</v>
      </c>
      <c r="N123" s="24">
        <f t="shared" si="10"/>
        <v>3799.4</v>
      </c>
      <c r="O123" s="25">
        <v>26</v>
      </c>
    </row>
    <row r="124" s="14" customFormat="1" ht="41" customHeight="1" spans="1:15">
      <c r="A124" s="20">
        <f t="shared" ref="A124:A133" si="16">ROW()-2</f>
        <v>122</v>
      </c>
      <c r="B124" s="21" t="s">
        <v>990</v>
      </c>
      <c r="C124" s="21" t="s">
        <v>625</v>
      </c>
      <c r="D124" s="21" t="s">
        <v>991</v>
      </c>
      <c r="E124" s="21" t="s">
        <v>115</v>
      </c>
      <c r="F124" s="21" t="s">
        <v>992</v>
      </c>
      <c r="G124" s="22">
        <v>8332</v>
      </c>
      <c r="H124" s="22">
        <v>8332</v>
      </c>
      <c r="I124" s="24">
        <v>2666.24</v>
      </c>
      <c r="J124" s="24">
        <v>1133.16</v>
      </c>
      <c r="K124" s="22">
        <v>0</v>
      </c>
      <c r="L124" s="22" t="s">
        <v>628</v>
      </c>
      <c r="M124" s="24">
        <f t="shared" si="9"/>
        <v>3799.4</v>
      </c>
      <c r="N124" s="24">
        <f t="shared" si="10"/>
        <v>3799.4</v>
      </c>
      <c r="O124" s="25">
        <v>26</v>
      </c>
    </row>
    <row r="125" s="14" customFormat="1" ht="41" customHeight="1" spans="1:15">
      <c r="A125" s="20">
        <f t="shared" si="16"/>
        <v>123</v>
      </c>
      <c r="B125" s="21" t="s">
        <v>993</v>
      </c>
      <c r="C125" s="21" t="s">
        <v>630</v>
      </c>
      <c r="D125" s="21" t="s">
        <v>994</v>
      </c>
      <c r="E125" s="21" t="s">
        <v>115</v>
      </c>
      <c r="F125" s="21" t="s">
        <v>995</v>
      </c>
      <c r="G125" s="22">
        <v>8332</v>
      </c>
      <c r="H125" s="22">
        <v>8332</v>
      </c>
      <c r="I125" s="24">
        <v>2666.24</v>
      </c>
      <c r="J125" s="24">
        <v>1133.16</v>
      </c>
      <c r="K125" s="22">
        <v>0</v>
      </c>
      <c r="L125" s="22" t="s">
        <v>628</v>
      </c>
      <c r="M125" s="24">
        <f t="shared" si="9"/>
        <v>3799.4</v>
      </c>
      <c r="N125" s="24">
        <f t="shared" si="10"/>
        <v>3799.4</v>
      </c>
      <c r="O125" s="25">
        <v>26</v>
      </c>
    </row>
    <row r="126" s="14" customFormat="1" ht="41" customHeight="1" spans="1:15">
      <c r="A126" s="20">
        <f t="shared" si="16"/>
        <v>124</v>
      </c>
      <c r="B126" s="21" t="s">
        <v>996</v>
      </c>
      <c r="C126" s="21" t="s">
        <v>630</v>
      </c>
      <c r="D126" s="21" t="s">
        <v>997</v>
      </c>
      <c r="E126" s="21" t="s">
        <v>115</v>
      </c>
      <c r="F126" s="21" t="s">
        <v>998</v>
      </c>
      <c r="G126" s="22">
        <v>8332</v>
      </c>
      <c r="H126" s="22">
        <v>8332</v>
      </c>
      <c r="I126" s="24">
        <v>2666.24</v>
      </c>
      <c r="J126" s="24">
        <v>1133.16</v>
      </c>
      <c r="K126" s="22">
        <v>0</v>
      </c>
      <c r="L126" s="22" t="s">
        <v>628</v>
      </c>
      <c r="M126" s="24">
        <f t="shared" si="9"/>
        <v>3799.4</v>
      </c>
      <c r="N126" s="24">
        <f t="shared" si="10"/>
        <v>3799.4</v>
      </c>
      <c r="O126" s="25">
        <v>26</v>
      </c>
    </row>
    <row r="127" s="14" customFormat="1" ht="41" customHeight="1" spans="1:15">
      <c r="A127" s="20">
        <f t="shared" si="16"/>
        <v>125</v>
      </c>
      <c r="B127" s="21" t="s">
        <v>999</v>
      </c>
      <c r="C127" s="21" t="s">
        <v>625</v>
      </c>
      <c r="D127" s="21" t="s">
        <v>1000</v>
      </c>
      <c r="E127" s="21" t="s">
        <v>115</v>
      </c>
      <c r="F127" s="21" t="s">
        <v>1001</v>
      </c>
      <c r="G127" s="22">
        <v>8332</v>
      </c>
      <c r="H127" s="22">
        <v>8332</v>
      </c>
      <c r="I127" s="24">
        <v>2666.24</v>
      </c>
      <c r="J127" s="24">
        <v>1133.16</v>
      </c>
      <c r="K127" s="22">
        <v>0</v>
      </c>
      <c r="L127" s="22" t="s">
        <v>628</v>
      </c>
      <c r="M127" s="24">
        <f t="shared" si="9"/>
        <v>3799.4</v>
      </c>
      <c r="N127" s="24">
        <f t="shared" si="10"/>
        <v>3799.4</v>
      </c>
      <c r="O127" s="25">
        <v>26</v>
      </c>
    </row>
    <row r="128" s="14" customFormat="1" ht="41" customHeight="1" spans="1:15">
      <c r="A128" s="20">
        <f t="shared" si="16"/>
        <v>126</v>
      </c>
      <c r="B128" s="21" t="s">
        <v>1002</v>
      </c>
      <c r="C128" s="21" t="s">
        <v>630</v>
      </c>
      <c r="D128" s="21" t="s">
        <v>1003</v>
      </c>
      <c r="E128" s="21" t="s">
        <v>115</v>
      </c>
      <c r="F128" s="21" t="s">
        <v>1004</v>
      </c>
      <c r="G128" s="22">
        <v>8332</v>
      </c>
      <c r="H128" s="22">
        <v>8332</v>
      </c>
      <c r="I128" s="24">
        <v>2666.24</v>
      </c>
      <c r="J128" s="24">
        <v>1133.16</v>
      </c>
      <c r="K128" s="22">
        <v>0</v>
      </c>
      <c r="L128" s="22" t="s">
        <v>628</v>
      </c>
      <c r="M128" s="24">
        <f t="shared" si="9"/>
        <v>3799.4</v>
      </c>
      <c r="N128" s="24">
        <f t="shared" si="10"/>
        <v>3799.4</v>
      </c>
      <c r="O128" s="25">
        <v>26</v>
      </c>
    </row>
    <row r="129" s="14" customFormat="1" ht="41" customHeight="1" spans="1:15">
      <c r="A129" s="20">
        <f t="shared" si="16"/>
        <v>127</v>
      </c>
      <c r="B129" s="21" t="s">
        <v>1005</v>
      </c>
      <c r="C129" s="21" t="s">
        <v>625</v>
      </c>
      <c r="D129" s="21" t="s">
        <v>1006</v>
      </c>
      <c r="E129" s="21" t="s">
        <v>115</v>
      </c>
      <c r="F129" s="21" t="s">
        <v>1007</v>
      </c>
      <c r="G129" s="22">
        <v>8332</v>
      </c>
      <c r="H129" s="22">
        <v>8332</v>
      </c>
      <c r="I129" s="24">
        <v>2666.24</v>
      </c>
      <c r="J129" s="24">
        <v>1133.16</v>
      </c>
      <c r="K129" s="22">
        <v>0</v>
      </c>
      <c r="L129" s="22" t="s">
        <v>628</v>
      </c>
      <c r="M129" s="24">
        <f t="shared" si="9"/>
        <v>3799.4</v>
      </c>
      <c r="N129" s="24">
        <f t="shared" si="10"/>
        <v>3799.4</v>
      </c>
      <c r="O129" s="25">
        <v>26</v>
      </c>
    </row>
    <row r="130" s="14" customFormat="1" ht="41" customHeight="1" spans="1:15">
      <c r="A130" s="20">
        <f t="shared" si="16"/>
        <v>128</v>
      </c>
      <c r="B130" s="21" t="s">
        <v>1008</v>
      </c>
      <c r="C130" s="21" t="s">
        <v>630</v>
      </c>
      <c r="D130" s="21" t="s">
        <v>1009</v>
      </c>
      <c r="E130" s="21" t="s">
        <v>115</v>
      </c>
      <c r="F130" s="21" t="s">
        <v>1010</v>
      </c>
      <c r="G130" s="22">
        <v>8332</v>
      </c>
      <c r="H130" s="22">
        <v>8332</v>
      </c>
      <c r="I130" s="24">
        <v>2666.24</v>
      </c>
      <c r="J130" s="24">
        <v>1133.16</v>
      </c>
      <c r="K130" s="22">
        <v>0</v>
      </c>
      <c r="L130" s="22" t="s">
        <v>628</v>
      </c>
      <c r="M130" s="24">
        <f t="shared" si="9"/>
        <v>3799.4</v>
      </c>
      <c r="N130" s="24">
        <f t="shared" si="10"/>
        <v>3799.4</v>
      </c>
      <c r="O130" s="25">
        <v>26</v>
      </c>
    </row>
    <row r="131" s="14" customFormat="1" ht="41" customHeight="1" spans="1:15">
      <c r="A131" s="20">
        <f t="shared" si="16"/>
        <v>129</v>
      </c>
      <c r="B131" s="21" t="s">
        <v>1011</v>
      </c>
      <c r="C131" s="21" t="s">
        <v>630</v>
      </c>
      <c r="D131" s="21" t="s">
        <v>1012</v>
      </c>
      <c r="E131" s="21" t="s">
        <v>115</v>
      </c>
      <c r="F131" s="21" t="s">
        <v>1013</v>
      </c>
      <c r="G131" s="22">
        <v>8332</v>
      </c>
      <c r="H131" s="22">
        <v>8332</v>
      </c>
      <c r="I131" s="24">
        <v>2666.24</v>
      </c>
      <c r="J131" s="24">
        <v>1133.16</v>
      </c>
      <c r="K131" s="22">
        <v>0</v>
      </c>
      <c r="L131" s="22" t="s">
        <v>628</v>
      </c>
      <c r="M131" s="24">
        <f t="shared" si="9"/>
        <v>3799.4</v>
      </c>
      <c r="N131" s="24">
        <f t="shared" si="10"/>
        <v>3799.4</v>
      </c>
      <c r="O131" s="25">
        <v>26</v>
      </c>
    </row>
    <row r="132" s="14" customFormat="1" ht="41" customHeight="1" spans="1:15">
      <c r="A132" s="20">
        <f t="shared" si="16"/>
        <v>130</v>
      </c>
      <c r="B132" s="21" t="s">
        <v>1014</v>
      </c>
      <c r="C132" s="21" t="s">
        <v>625</v>
      </c>
      <c r="D132" s="21" t="s">
        <v>1015</v>
      </c>
      <c r="E132" s="21" t="s">
        <v>115</v>
      </c>
      <c r="F132" s="21" t="s">
        <v>1016</v>
      </c>
      <c r="G132" s="22">
        <v>8332</v>
      </c>
      <c r="H132" s="22">
        <v>8332</v>
      </c>
      <c r="I132" s="24">
        <v>2666.24</v>
      </c>
      <c r="J132" s="24">
        <v>1133.16</v>
      </c>
      <c r="K132" s="22">
        <v>0</v>
      </c>
      <c r="L132" s="22" t="s">
        <v>628</v>
      </c>
      <c r="M132" s="24">
        <f t="shared" ref="M132:M195" si="17">I132+J132</f>
        <v>3799.4</v>
      </c>
      <c r="N132" s="24">
        <f t="shared" ref="N132:N195" si="18">M132</f>
        <v>3799.4</v>
      </c>
      <c r="O132" s="25">
        <v>26</v>
      </c>
    </row>
    <row r="133" s="14" customFormat="1" ht="41" customHeight="1" spans="1:15">
      <c r="A133" s="20">
        <f t="shared" si="16"/>
        <v>131</v>
      </c>
      <c r="B133" s="21" t="s">
        <v>1017</v>
      </c>
      <c r="C133" s="21" t="s">
        <v>625</v>
      </c>
      <c r="D133" s="21" t="s">
        <v>1018</v>
      </c>
      <c r="E133" s="21" t="s">
        <v>115</v>
      </c>
      <c r="F133" s="21" t="s">
        <v>1019</v>
      </c>
      <c r="G133" s="22">
        <v>8332</v>
      </c>
      <c r="H133" s="22">
        <v>8332</v>
      </c>
      <c r="I133" s="24">
        <v>2666.24</v>
      </c>
      <c r="J133" s="24">
        <v>1133.16</v>
      </c>
      <c r="K133" s="22">
        <v>0</v>
      </c>
      <c r="L133" s="22" t="s">
        <v>628</v>
      </c>
      <c r="M133" s="24">
        <f t="shared" si="17"/>
        <v>3799.4</v>
      </c>
      <c r="N133" s="24">
        <f t="shared" si="18"/>
        <v>3799.4</v>
      </c>
      <c r="O133" s="25">
        <v>26</v>
      </c>
    </row>
    <row r="134" s="14" customFormat="1" ht="41" customHeight="1" spans="1:15">
      <c r="A134" s="20">
        <f t="shared" ref="A134:A143" si="19">ROW()-2</f>
        <v>132</v>
      </c>
      <c r="B134" s="21" t="s">
        <v>1020</v>
      </c>
      <c r="C134" s="21" t="s">
        <v>630</v>
      </c>
      <c r="D134" s="21" t="s">
        <v>1021</v>
      </c>
      <c r="E134" s="21" t="s">
        <v>115</v>
      </c>
      <c r="F134" s="21" t="s">
        <v>1022</v>
      </c>
      <c r="G134" s="22">
        <v>8332</v>
      </c>
      <c r="H134" s="22">
        <v>8332</v>
      </c>
      <c r="I134" s="24">
        <v>2666.24</v>
      </c>
      <c r="J134" s="24">
        <v>1133.16</v>
      </c>
      <c r="K134" s="22">
        <v>0</v>
      </c>
      <c r="L134" s="22" t="s">
        <v>628</v>
      </c>
      <c r="M134" s="24">
        <f t="shared" si="17"/>
        <v>3799.4</v>
      </c>
      <c r="N134" s="24">
        <f t="shared" si="18"/>
        <v>3799.4</v>
      </c>
      <c r="O134" s="25">
        <v>26</v>
      </c>
    </row>
    <row r="135" s="14" customFormat="1" ht="41" customHeight="1" spans="1:15">
      <c r="A135" s="20">
        <f t="shared" si="19"/>
        <v>133</v>
      </c>
      <c r="B135" s="21" t="s">
        <v>1023</v>
      </c>
      <c r="C135" s="21" t="s">
        <v>625</v>
      </c>
      <c r="D135" s="21" t="s">
        <v>712</v>
      </c>
      <c r="E135" s="21" t="s">
        <v>115</v>
      </c>
      <c r="F135" s="21" t="s">
        <v>1024</v>
      </c>
      <c r="G135" s="22">
        <v>8332</v>
      </c>
      <c r="H135" s="22">
        <v>8332</v>
      </c>
      <c r="I135" s="24">
        <v>2666.24</v>
      </c>
      <c r="J135" s="24">
        <v>1133.16</v>
      </c>
      <c r="K135" s="22">
        <v>0</v>
      </c>
      <c r="L135" s="22" t="s">
        <v>628</v>
      </c>
      <c r="M135" s="24">
        <f t="shared" si="17"/>
        <v>3799.4</v>
      </c>
      <c r="N135" s="24">
        <f t="shared" si="18"/>
        <v>3799.4</v>
      </c>
      <c r="O135" s="25">
        <v>26</v>
      </c>
    </row>
    <row r="136" s="14" customFormat="1" ht="41" customHeight="1" spans="1:15">
      <c r="A136" s="20">
        <f t="shared" si="19"/>
        <v>134</v>
      </c>
      <c r="B136" s="21" t="s">
        <v>1025</v>
      </c>
      <c r="C136" s="21" t="s">
        <v>630</v>
      </c>
      <c r="D136" s="21" t="s">
        <v>1026</v>
      </c>
      <c r="E136" s="21" t="s">
        <v>115</v>
      </c>
      <c r="F136" s="21" t="s">
        <v>1027</v>
      </c>
      <c r="G136" s="22">
        <v>8332</v>
      </c>
      <c r="H136" s="22">
        <v>8332</v>
      </c>
      <c r="I136" s="24">
        <v>2666.24</v>
      </c>
      <c r="J136" s="24">
        <v>1133.16</v>
      </c>
      <c r="K136" s="22">
        <v>0</v>
      </c>
      <c r="L136" s="22" t="s">
        <v>628</v>
      </c>
      <c r="M136" s="24">
        <f t="shared" si="17"/>
        <v>3799.4</v>
      </c>
      <c r="N136" s="24">
        <f t="shared" si="18"/>
        <v>3799.4</v>
      </c>
      <c r="O136" s="25">
        <v>26</v>
      </c>
    </row>
    <row r="137" s="14" customFormat="1" ht="41" customHeight="1" spans="1:15">
      <c r="A137" s="20">
        <f t="shared" si="19"/>
        <v>135</v>
      </c>
      <c r="B137" s="21" t="s">
        <v>1028</v>
      </c>
      <c r="C137" s="21" t="s">
        <v>625</v>
      </c>
      <c r="D137" s="21" t="s">
        <v>1029</v>
      </c>
      <c r="E137" s="21" t="s">
        <v>115</v>
      </c>
      <c r="F137" s="21" t="s">
        <v>1030</v>
      </c>
      <c r="G137" s="22">
        <v>8332</v>
      </c>
      <c r="H137" s="22">
        <v>8332</v>
      </c>
      <c r="I137" s="24">
        <v>2666.24</v>
      </c>
      <c r="J137" s="24">
        <v>1133.16</v>
      </c>
      <c r="K137" s="22">
        <v>0</v>
      </c>
      <c r="L137" s="22" t="s">
        <v>628</v>
      </c>
      <c r="M137" s="24">
        <f t="shared" si="17"/>
        <v>3799.4</v>
      </c>
      <c r="N137" s="24">
        <f t="shared" si="18"/>
        <v>3799.4</v>
      </c>
      <c r="O137" s="25">
        <v>26</v>
      </c>
    </row>
    <row r="138" s="14" customFormat="1" ht="41" customHeight="1" spans="1:15">
      <c r="A138" s="20">
        <f t="shared" si="19"/>
        <v>136</v>
      </c>
      <c r="B138" s="21" t="s">
        <v>1031</v>
      </c>
      <c r="C138" s="21" t="s">
        <v>625</v>
      </c>
      <c r="D138" s="21" t="s">
        <v>1032</v>
      </c>
      <c r="E138" s="21" t="s">
        <v>115</v>
      </c>
      <c r="F138" s="21" t="s">
        <v>1033</v>
      </c>
      <c r="G138" s="22">
        <v>8332</v>
      </c>
      <c r="H138" s="22">
        <v>8332</v>
      </c>
      <c r="I138" s="24">
        <v>2666.24</v>
      </c>
      <c r="J138" s="24">
        <v>1133.16</v>
      </c>
      <c r="K138" s="22">
        <v>0</v>
      </c>
      <c r="L138" s="22" t="s">
        <v>628</v>
      </c>
      <c r="M138" s="24">
        <f t="shared" si="17"/>
        <v>3799.4</v>
      </c>
      <c r="N138" s="24">
        <f t="shared" si="18"/>
        <v>3799.4</v>
      </c>
      <c r="O138" s="25">
        <v>26</v>
      </c>
    </row>
    <row r="139" s="14" customFormat="1" ht="41" customHeight="1" spans="1:15">
      <c r="A139" s="20">
        <f t="shared" si="19"/>
        <v>137</v>
      </c>
      <c r="B139" s="21" t="s">
        <v>1034</v>
      </c>
      <c r="C139" s="21" t="s">
        <v>625</v>
      </c>
      <c r="D139" s="21" t="s">
        <v>1035</v>
      </c>
      <c r="E139" s="21" t="s">
        <v>115</v>
      </c>
      <c r="F139" s="21" t="s">
        <v>1036</v>
      </c>
      <c r="G139" s="22">
        <v>8332</v>
      </c>
      <c r="H139" s="22">
        <v>8332</v>
      </c>
      <c r="I139" s="24">
        <v>2666.24</v>
      </c>
      <c r="J139" s="24">
        <v>1133.16</v>
      </c>
      <c r="K139" s="22">
        <v>0</v>
      </c>
      <c r="L139" s="22" t="s">
        <v>628</v>
      </c>
      <c r="M139" s="24">
        <f t="shared" si="17"/>
        <v>3799.4</v>
      </c>
      <c r="N139" s="24">
        <f t="shared" si="18"/>
        <v>3799.4</v>
      </c>
      <c r="O139" s="25">
        <v>26</v>
      </c>
    </row>
    <row r="140" s="14" customFormat="1" ht="41" customHeight="1" spans="1:15">
      <c r="A140" s="20">
        <f t="shared" si="19"/>
        <v>138</v>
      </c>
      <c r="B140" s="21" t="s">
        <v>1037</v>
      </c>
      <c r="C140" s="21" t="s">
        <v>625</v>
      </c>
      <c r="D140" s="21" t="s">
        <v>1038</v>
      </c>
      <c r="E140" s="21" t="s">
        <v>115</v>
      </c>
      <c r="F140" s="21" t="s">
        <v>1039</v>
      </c>
      <c r="G140" s="22">
        <v>8332</v>
      </c>
      <c r="H140" s="22">
        <v>8332</v>
      </c>
      <c r="I140" s="24">
        <v>2666.24</v>
      </c>
      <c r="J140" s="24">
        <v>1133.16</v>
      </c>
      <c r="K140" s="22">
        <v>0</v>
      </c>
      <c r="L140" s="22" t="s">
        <v>628</v>
      </c>
      <c r="M140" s="24">
        <f t="shared" si="17"/>
        <v>3799.4</v>
      </c>
      <c r="N140" s="24">
        <f t="shared" si="18"/>
        <v>3799.4</v>
      </c>
      <c r="O140" s="25">
        <v>26</v>
      </c>
    </row>
    <row r="141" s="14" customFormat="1" ht="41" customHeight="1" spans="1:15">
      <c r="A141" s="20">
        <f t="shared" si="19"/>
        <v>139</v>
      </c>
      <c r="B141" s="21" t="s">
        <v>1040</v>
      </c>
      <c r="C141" s="21" t="s">
        <v>625</v>
      </c>
      <c r="D141" s="21" t="s">
        <v>1041</v>
      </c>
      <c r="E141" s="21" t="s">
        <v>115</v>
      </c>
      <c r="F141" s="21" t="s">
        <v>1042</v>
      </c>
      <c r="G141" s="22">
        <v>8332</v>
      </c>
      <c r="H141" s="22">
        <v>8332</v>
      </c>
      <c r="I141" s="24">
        <v>2666.24</v>
      </c>
      <c r="J141" s="24">
        <v>1133.16</v>
      </c>
      <c r="K141" s="22">
        <v>0</v>
      </c>
      <c r="L141" s="22" t="s">
        <v>628</v>
      </c>
      <c r="M141" s="24">
        <f t="shared" si="17"/>
        <v>3799.4</v>
      </c>
      <c r="N141" s="24">
        <f t="shared" si="18"/>
        <v>3799.4</v>
      </c>
      <c r="O141" s="25">
        <v>25</v>
      </c>
    </row>
    <row r="142" s="14" customFormat="1" ht="41" customHeight="1" spans="1:15">
      <c r="A142" s="20">
        <f t="shared" si="19"/>
        <v>140</v>
      </c>
      <c r="B142" s="21" t="s">
        <v>1043</v>
      </c>
      <c r="C142" s="21" t="s">
        <v>630</v>
      </c>
      <c r="D142" s="21" t="s">
        <v>1044</v>
      </c>
      <c r="E142" s="21" t="s">
        <v>115</v>
      </c>
      <c r="F142" s="21" t="s">
        <v>1045</v>
      </c>
      <c r="G142" s="22">
        <v>8332</v>
      </c>
      <c r="H142" s="22">
        <v>8332</v>
      </c>
      <c r="I142" s="24">
        <v>2666.24</v>
      </c>
      <c r="J142" s="24">
        <v>1133.16</v>
      </c>
      <c r="K142" s="22">
        <v>0</v>
      </c>
      <c r="L142" s="22" t="s">
        <v>628</v>
      </c>
      <c r="M142" s="24">
        <f t="shared" si="17"/>
        <v>3799.4</v>
      </c>
      <c r="N142" s="24">
        <f t="shared" si="18"/>
        <v>3799.4</v>
      </c>
      <c r="O142" s="25">
        <v>30</v>
      </c>
    </row>
    <row r="143" s="14" customFormat="1" ht="41" customHeight="1" spans="1:15">
      <c r="A143" s="20">
        <f t="shared" si="19"/>
        <v>141</v>
      </c>
      <c r="B143" s="21" t="s">
        <v>1046</v>
      </c>
      <c r="C143" s="21" t="s">
        <v>625</v>
      </c>
      <c r="D143" s="21" t="s">
        <v>1047</v>
      </c>
      <c r="E143" s="21" t="s">
        <v>115</v>
      </c>
      <c r="F143" s="21" t="s">
        <v>1048</v>
      </c>
      <c r="G143" s="22">
        <v>8332</v>
      </c>
      <c r="H143" s="22">
        <v>8332</v>
      </c>
      <c r="I143" s="24">
        <v>2666.24</v>
      </c>
      <c r="J143" s="24">
        <v>1133.16</v>
      </c>
      <c r="K143" s="22">
        <v>0</v>
      </c>
      <c r="L143" s="22" t="s">
        <v>628</v>
      </c>
      <c r="M143" s="24">
        <f t="shared" si="17"/>
        <v>3799.4</v>
      </c>
      <c r="N143" s="24">
        <f t="shared" si="18"/>
        <v>3799.4</v>
      </c>
      <c r="O143" s="25">
        <v>31</v>
      </c>
    </row>
    <row r="144" s="14" customFormat="1" ht="41" customHeight="1" spans="1:15">
      <c r="A144" s="20">
        <f t="shared" ref="A144:A153" si="20">ROW()-2</f>
        <v>142</v>
      </c>
      <c r="B144" s="21" t="s">
        <v>1049</v>
      </c>
      <c r="C144" s="21" t="s">
        <v>625</v>
      </c>
      <c r="D144" s="21" t="s">
        <v>1050</v>
      </c>
      <c r="E144" s="21" t="s">
        <v>115</v>
      </c>
      <c r="F144" s="21" t="s">
        <v>1051</v>
      </c>
      <c r="G144" s="22">
        <v>8332</v>
      </c>
      <c r="H144" s="22">
        <v>8332</v>
      </c>
      <c r="I144" s="24">
        <v>2666.24</v>
      </c>
      <c r="J144" s="24">
        <v>1133.16</v>
      </c>
      <c r="K144" s="22">
        <v>0</v>
      </c>
      <c r="L144" s="22" t="s">
        <v>628</v>
      </c>
      <c r="M144" s="24">
        <f t="shared" si="17"/>
        <v>3799.4</v>
      </c>
      <c r="N144" s="24">
        <f t="shared" si="18"/>
        <v>3799.4</v>
      </c>
      <c r="O144" s="25">
        <v>31</v>
      </c>
    </row>
    <row r="145" s="14" customFormat="1" ht="41" customHeight="1" spans="1:15">
      <c r="A145" s="20">
        <f t="shared" si="20"/>
        <v>143</v>
      </c>
      <c r="B145" s="21" t="s">
        <v>1052</v>
      </c>
      <c r="C145" s="21" t="s">
        <v>630</v>
      </c>
      <c r="D145" s="21" t="s">
        <v>1053</v>
      </c>
      <c r="E145" s="21" t="s">
        <v>115</v>
      </c>
      <c r="F145" s="21" t="s">
        <v>1054</v>
      </c>
      <c r="G145" s="22">
        <v>8332</v>
      </c>
      <c r="H145" s="22">
        <v>8332</v>
      </c>
      <c r="I145" s="24">
        <v>2666.24</v>
      </c>
      <c r="J145" s="24">
        <v>1133.16</v>
      </c>
      <c r="K145" s="22">
        <v>0</v>
      </c>
      <c r="L145" s="22" t="s">
        <v>628</v>
      </c>
      <c r="M145" s="24">
        <f t="shared" si="17"/>
        <v>3799.4</v>
      </c>
      <c r="N145" s="24">
        <f t="shared" si="18"/>
        <v>3799.4</v>
      </c>
      <c r="O145" s="25">
        <v>31</v>
      </c>
    </row>
    <row r="146" s="14" customFormat="1" ht="41" customHeight="1" spans="1:15">
      <c r="A146" s="20">
        <f t="shared" si="20"/>
        <v>144</v>
      </c>
      <c r="B146" s="21" t="s">
        <v>1055</v>
      </c>
      <c r="C146" s="21" t="s">
        <v>630</v>
      </c>
      <c r="D146" s="21" t="s">
        <v>1056</v>
      </c>
      <c r="E146" s="21" t="s">
        <v>115</v>
      </c>
      <c r="F146" s="21" t="s">
        <v>1057</v>
      </c>
      <c r="G146" s="22">
        <v>8332</v>
      </c>
      <c r="H146" s="22">
        <v>8332</v>
      </c>
      <c r="I146" s="24">
        <v>2666.24</v>
      </c>
      <c r="J146" s="24">
        <v>1133.16</v>
      </c>
      <c r="K146" s="22">
        <v>0</v>
      </c>
      <c r="L146" s="22" t="s">
        <v>628</v>
      </c>
      <c r="M146" s="24">
        <f t="shared" si="17"/>
        <v>3799.4</v>
      </c>
      <c r="N146" s="24">
        <f t="shared" si="18"/>
        <v>3799.4</v>
      </c>
      <c r="O146" s="25">
        <v>31</v>
      </c>
    </row>
    <row r="147" s="14" customFormat="1" ht="41" customHeight="1" spans="1:15">
      <c r="A147" s="20">
        <f t="shared" si="20"/>
        <v>145</v>
      </c>
      <c r="B147" s="21" t="s">
        <v>1058</v>
      </c>
      <c r="C147" s="21" t="s">
        <v>625</v>
      </c>
      <c r="D147" s="21" t="s">
        <v>1059</v>
      </c>
      <c r="E147" s="21" t="s">
        <v>115</v>
      </c>
      <c r="F147" s="21" t="s">
        <v>1060</v>
      </c>
      <c r="G147" s="22">
        <v>8332</v>
      </c>
      <c r="H147" s="22">
        <v>8332</v>
      </c>
      <c r="I147" s="24">
        <v>2666.24</v>
      </c>
      <c r="J147" s="24">
        <v>1133.16</v>
      </c>
      <c r="K147" s="22">
        <v>0</v>
      </c>
      <c r="L147" s="22" t="s">
        <v>628</v>
      </c>
      <c r="M147" s="24">
        <f t="shared" si="17"/>
        <v>3799.4</v>
      </c>
      <c r="N147" s="24">
        <f t="shared" si="18"/>
        <v>3799.4</v>
      </c>
      <c r="O147" s="25">
        <v>31</v>
      </c>
    </row>
    <row r="148" s="14" customFormat="1" ht="41" customHeight="1" spans="1:15">
      <c r="A148" s="20">
        <f t="shared" si="20"/>
        <v>146</v>
      </c>
      <c r="B148" s="21" t="s">
        <v>1061</v>
      </c>
      <c r="C148" s="21" t="s">
        <v>625</v>
      </c>
      <c r="D148" s="21" t="s">
        <v>1062</v>
      </c>
      <c r="E148" s="21" t="s">
        <v>115</v>
      </c>
      <c r="F148" s="21" t="s">
        <v>1063</v>
      </c>
      <c r="G148" s="22">
        <v>8332</v>
      </c>
      <c r="H148" s="22">
        <v>8332</v>
      </c>
      <c r="I148" s="24">
        <v>2666.24</v>
      </c>
      <c r="J148" s="24">
        <v>1133.16</v>
      </c>
      <c r="K148" s="22">
        <v>0</v>
      </c>
      <c r="L148" s="22" t="s">
        <v>628</v>
      </c>
      <c r="M148" s="24">
        <f t="shared" si="17"/>
        <v>3799.4</v>
      </c>
      <c r="N148" s="24">
        <f t="shared" si="18"/>
        <v>3799.4</v>
      </c>
      <c r="O148" s="25">
        <v>31</v>
      </c>
    </row>
    <row r="149" s="14" customFormat="1" ht="41" customHeight="1" spans="1:15">
      <c r="A149" s="20">
        <f t="shared" si="20"/>
        <v>147</v>
      </c>
      <c r="B149" s="21" t="s">
        <v>1064</v>
      </c>
      <c r="C149" s="21" t="s">
        <v>630</v>
      </c>
      <c r="D149" s="21" t="s">
        <v>1065</v>
      </c>
      <c r="E149" s="21" t="s">
        <v>115</v>
      </c>
      <c r="F149" s="21" t="s">
        <v>1066</v>
      </c>
      <c r="G149" s="22">
        <v>8332</v>
      </c>
      <c r="H149" s="22">
        <v>8332</v>
      </c>
      <c r="I149" s="24">
        <v>2666.24</v>
      </c>
      <c r="J149" s="24">
        <v>1133.16</v>
      </c>
      <c r="K149" s="22">
        <v>0</v>
      </c>
      <c r="L149" s="22" t="s">
        <v>628</v>
      </c>
      <c r="M149" s="24">
        <f t="shared" si="17"/>
        <v>3799.4</v>
      </c>
      <c r="N149" s="24">
        <f t="shared" si="18"/>
        <v>3799.4</v>
      </c>
      <c r="O149" s="25">
        <v>31</v>
      </c>
    </row>
    <row r="150" s="14" customFormat="1" ht="41" customHeight="1" spans="1:15">
      <c r="A150" s="20">
        <f t="shared" si="20"/>
        <v>148</v>
      </c>
      <c r="B150" s="21" t="s">
        <v>1067</v>
      </c>
      <c r="C150" s="21" t="s">
        <v>625</v>
      </c>
      <c r="D150" s="21" t="s">
        <v>1068</v>
      </c>
      <c r="E150" s="21" t="s">
        <v>115</v>
      </c>
      <c r="F150" s="21" t="s">
        <v>1069</v>
      </c>
      <c r="G150" s="22">
        <v>8332</v>
      </c>
      <c r="H150" s="22">
        <v>8332</v>
      </c>
      <c r="I150" s="24">
        <v>2666.24</v>
      </c>
      <c r="J150" s="24">
        <v>1133.16</v>
      </c>
      <c r="K150" s="22">
        <v>0</v>
      </c>
      <c r="L150" s="22" t="s">
        <v>628</v>
      </c>
      <c r="M150" s="24">
        <f t="shared" si="17"/>
        <v>3799.4</v>
      </c>
      <c r="N150" s="24">
        <f t="shared" si="18"/>
        <v>3799.4</v>
      </c>
      <c r="O150" s="25">
        <v>15</v>
      </c>
    </row>
    <row r="151" s="14" customFormat="1" ht="41" customHeight="1" spans="1:15">
      <c r="A151" s="20">
        <f t="shared" si="20"/>
        <v>149</v>
      </c>
      <c r="B151" s="21" t="s">
        <v>1070</v>
      </c>
      <c r="C151" s="21" t="s">
        <v>625</v>
      </c>
      <c r="D151" s="21" t="s">
        <v>1071</v>
      </c>
      <c r="E151" s="21" t="s">
        <v>115</v>
      </c>
      <c r="F151" s="21" t="s">
        <v>1072</v>
      </c>
      <c r="G151" s="22">
        <v>8332</v>
      </c>
      <c r="H151" s="22">
        <v>8332</v>
      </c>
      <c r="I151" s="24">
        <v>2666.24</v>
      </c>
      <c r="J151" s="24">
        <v>1133.16</v>
      </c>
      <c r="K151" s="22">
        <v>0</v>
      </c>
      <c r="L151" s="22" t="s">
        <v>628</v>
      </c>
      <c r="M151" s="24">
        <f t="shared" si="17"/>
        <v>3799.4</v>
      </c>
      <c r="N151" s="24">
        <f t="shared" si="18"/>
        <v>3799.4</v>
      </c>
      <c r="O151" s="25">
        <v>15</v>
      </c>
    </row>
    <row r="152" s="14" customFormat="1" ht="41" customHeight="1" spans="1:15">
      <c r="A152" s="20">
        <f t="shared" si="20"/>
        <v>150</v>
      </c>
      <c r="B152" s="21" t="s">
        <v>1073</v>
      </c>
      <c r="C152" s="21" t="s">
        <v>630</v>
      </c>
      <c r="D152" s="21" t="s">
        <v>1074</v>
      </c>
      <c r="E152" s="21" t="s">
        <v>115</v>
      </c>
      <c r="F152" s="21" t="s">
        <v>1075</v>
      </c>
      <c r="G152" s="22">
        <v>8332</v>
      </c>
      <c r="H152" s="22">
        <v>8332</v>
      </c>
      <c r="I152" s="24">
        <v>2666.24</v>
      </c>
      <c r="J152" s="24">
        <v>1133.16</v>
      </c>
      <c r="K152" s="22">
        <v>0</v>
      </c>
      <c r="L152" s="22" t="s">
        <v>628</v>
      </c>
      <c r="M152" s="24">
        <f t="shared" si="17"/>
        <v>3799.4</v>
      </c>
      <c r="N152" s="24">
        <f t="shared" si="18"/>
        <v>3799.4</v>
      </c>
      <c r="O152" s="25">
        <v>15</v>
      </c>
    </row>
    <row r="153" s="14" customFormat="1" ht="41" customHeight="1" spans="1:15">
      <c r="A153" s="20">
        <f t="shared" si="20"/>
        <v>151</v>
      </c>
      <c r="B153" s="21" t="s">
        <v>1076</v>
      </c>
      <c r="C153" s="21" t="s">
        <v>630</v>
      </c>
      <c r="D153" s="21" t="s">
        <v>1077</v>
      </c>
      <c r="E153" s="21" t="s">
        <v>115</v>
      </c>
      <c r="F153" s="21" t="s">
        <v>1078</v>
      </c>
      <c r="G153" s="22">
        <v>8332</v>
      </c>
      <c r="H153" s="22">
        <v>8332</v>
      </c>
      <c r="I153" s="24">
        <v>2666.24</v>
      </c>
      <c r="J153" s="24">
        <v>1133.16</v>
      </c>
      <c r="K153" s="22">
        <v>0</v>
      </c>
      <c r="L153" s="22" t="s">
        <v>628</v>
      </c>
      <c r="M153" s="24">
        <f t="shared" si="17"/>
        <v>3799.4</v>
      </c>
      <c r="N153" s="24">
        <f t="shared" si="18"/>
        <v>3799.4</v>
      </c>
      <c r="O153" s="25">
        <v>15</v>
      </c>
    </row>
    <row r="154" s="14" customFormat="1" ht="41" customHeight="1" spans="1:15">
      <c r="A154" s="20">
        <f t="shared" ref="A154:A163" si="21">ROW()-2</f>
        <v>152</v>
      </c>
      <c r="B154" s="21" t="s">
        <v>1079</v>
      </c>
      <c r="C154" s="21" t="s">
        <v>625</v>
      </c>
      <c r="D154" s="21" t="s">
        <v>1080</v>
      </c>
      <c r="E154" s="21" t="s">
        <v>115</v>
      </c>
      <c r="F154" s="21" t="s">
        <v>1081</v>
      </c>
      <c r="G154" s="22">
        <v>8332</v>
      </c>
      <c r="H154" s="22">
        <v>8332</v>
      </c>
      <c r="I154" s="24">
        <v>2666.24</v>
      </c>
      <c r="J154" s="24">
        <v>1133.16</v>
      </c>
      <c r="K154" s="22">
        <v>0</v>
      </c>
      <c r="L154" s="22" t="s">
        <v>628</v>
      </c>
      <c r="M154" s="24">
        <f t="shared" si="17"/>
        <v>3799.4</v>
      </c>
      <c r="N154" s="24">
        <f t="shared" si="18"/>
        <v>3799.4</v>
      </c>
      <c r="O154" s="25">
        <v>15</v>
      </c>
    </row>
    <row r="155" s="14" customFormat="1" ht="41" customHeight="1" spans="1:15">
      <c r="A155" s="20">
        <f t="shared" si="21"/>
        <v>153</v>
      </c>
      <c r="B155" s="21" t="s">
        <v>1082</v>
      </c>
      <c r="C155" s="21" t="s">
        <v>625</v>
      </c>
      <c r="D155" s="21" t="s">
        <v>1083</v>
      </c>
      <c r="E155" s="21" t="s">
        <v>115</v>
      </c>
      <c r="F155" s="21" t="s">
        <v>1084</v>
      </c>
      <c r="G155" s="22">
        <v>8332</v>
      </c>
      <c r="H155" s="22">
        <v>8332</v>
      </c>
      <c r="I155" s="24">
        <v>2666.24</v>
      </c>
      <c r="J155" s="24">
        <v>1133.16</v>
      </c>
      <c r="K155" s="22">
        <v>0</v>
      </c>
      <c r="L155" s="22" t="s">
        <v>628</v>
      </c>
      <c r="M155" s="24">
        <f t="shared" si="17"/>
        <v>3799.4</v>
      </c>
      <c r="N155" s="24">
        <f t="shared" si="18"/>
        <v>3799.4</v>
      </c>
      <c r="O155" s="25">
        <v>15</v>
      </c>
    </row>
    <row r="156" s="14" customFormat="1" ht="41" customHeight="1" spans="1:15">
      <c r="A156" s="20">
        <f t="shared" si="21"/>
        <v>154</v>
      </c>
      <c r="B156" s="21" t="s">
        <v>1085</v>
      </c>
      <c r="C156" s="21" t="s">
        <v>625</v>
      </c>
      <c r="D156" s="21" t="s">
        <v>1086</v>
      </c>
      <c r="E156" s="21" t="s">
        <v>115</v>
      </c>
      <c r="F156" s="21" t="s">
        <v>1087</v>
      </c>
      <c r="G156" s="22">
        <v>8332</v>
      </c>
      <c r="H156" s="22">
        <v>8332</v>
      </c>
      <c r="I156" s="24">
        <v>2666.24</v>
      </c>
      <c r="J156" s="24">
        <v>1133.16</v>
      </c>
      <c r="K156" s="22">
        <v>0</v>
      </c>
      <c r="L156" s="22" t="s">
        <v>628</v>
      </c>
      <c r="M156" s="24">
        <f t="shared" si="17"/>
        <v>3799.4</v>
      </c>
      <c r="N156" s="24">
        <f t="shared" si="18"/>
        <v>3799.4</v>
      </c>
      <c r="O156" s="25">
        <v>15</v>
      </c>
    </row>
    <row r="157" s="14" customFormat="1" ht="41" customHeight="1" spans="1:15">
      <c r="A157" s="20">
        <f t="shared" si="21"/>
        <v>155</v>
      </c>
      <c r="B157" s="21" t="s">
        <v>1088</v>
      </c>
      <c r="C157" s="21" t="s">
        <v>625</v>
      </c>
      <c r="D157" s="21" t="s">
        <v>1089</v>
      </c>
      <c r="E157" s="21" t="s">
        <v>115</v>
      </c>
      <c r="F157" s="21" t="s">
        <v>1090</v>
      </c>
      <c r="G157" s="22">
        <v>8332</v>
      </c>
      <c r="H157" s="22">
        <v>8332</v>
      </c>
      <c r="I157" s="24">
        <v>2666.24</v>
      </c>
      <c r="J157" s="24">
        <v>1133.16</v>
      </c>
      <c r="K157" s="22">
        <v>0</v>
      </c>
      <c r="L157" s="22" t="s">
        <v>628</v>
      </c>
      <c r="M157" s="24">
        <f t="shared" si="17"/>
        <v>3799.4</v>
      </c>
      <c r="N157" s="24">
        <f t="shared" si="18"/>
        <v>3799.4</v>
      </c>
      <c r="O157" s="25">
        <v>15</v>
      </c>
    </row>
    <row r="158" s="14" customFormat="1" ht="41" customHeight="1" spans="1:15">
      <c r="A158" s="20">
        <f t="shared" si="21"/>
        <v>156</v>
      </c>
      <c r="B158" s="21" t="s">
        <v>1091</v>
      </c>
      <c r="C158" s="21" t="s">
        <v>625</v>
      </c>
      <c r="D158" s="21" t="s">
        <v>1092</v>
      </c>
      <c r="E158" s="21" t="s">
        <v>115</v>
      </c>
      <c r="F158" s="21" t="s">
        <v>1093</v>
      </c>
      <c r="G158" s="22">
        <v>8332</v>
      </c>
      <c r="H158" s="22">
        <v>8332</v>
      </c>
      <c r="I158" s="24">
        <v>2666.24</v>
      </c>
      <c r="J158" s="24">
        <v>1133.16</v>
      </c>
      <c r="K158" s="22">
        <v>0</v>
      </c>
      <c r="L158" s="22" t="s">
        <v>628</v>
      </c>
      <c r="M158" s="24">
        <f t="shared" si="17"/>
        <v>3799.4</v>
      </c>
      <c r="N158" s="24">
        <f t="shared" si="18"/>
        <v>3799.4</v>
      </c>
      <c r="O158" s="25">
        <v>15</v>
      </c>
    </row>
    <row r="159" s="14" customFormat="1" ht="41" customHeight="1" spans="1:15">
      <c r="A159" s="20">
        <f t="shared" si="21"/>
        <v>157</v>
      </c>
      <c r="B159" s="21" t="s">
        <v>1094</v>
      </c>
      <c r="C159" s="21" t="s">
        <v>625</v>
      </c>
      <c r="D159" s="21" t="s">
        <v>1095</v>
      </c>
      <c r="E159" s="21" t="s">
        <v>115</v>
      </c>
      <c r="F159" s="21" t="s">
        <v>1096</v>
      </c>
      <c r="G159" s="22">
        <v>8332</v>
      </c>
      <c r="H159" s="22">
        <v>8332</v>
      </c>
      <c r="I159" s="24">
        <v>2666.24</v>
      </c>
      <c r="J159" s="24">
        <v>1133.16</v>
      </c>
      <c r="K159" s="22">
        <v>0</v>
      </c>
      <c r="L159" s="22" t="s">
        <v>628</v>
      </c>
      <c r="M159" s="24">
        <f t="shared" si="17"/>
        <v>3799.4</v>
      </c>
      <c r="N159" s="24">
        <f t="shared" si="18"/>
        <v>3799.4</v>
      </c>
      <c r="O159" s="25">
        <v>15</v>
      </c>
    </row>
    <row r="160" s="14" customFormat="1" ht="41" customHeight="1" spans="1:15">
      <c r="A160" s="20">
        <f t="shared" si="21"/>
        <v>158</v>
      </c>
      <c r="B160" s="21" t="s">
        <v>1097</v>
      </c>
      <c r="C160" s="21" t="s">
        <v>630</v>
      </c>
      <c r="D160" s="21" t="s">
        <v>1098</v>
      </c>
      <c r="E160" s="21" t="s">
        <v>115</v>
      </c>
      <c r="F160" s="21" t="s">
        <v>1099</v>
      </c>
      <c r="G160" s="22">
        <v>8332</v>
      </c>
      <c r="H160" s="22">
        <v>8332</v>
      </c>
      <c r="I160" s="24">
        <v>2666.24</v>
      </c>
      <c r="J160" s="24">
        <v>1133.16</v>
      </c>
      <c r="K160" s="22">
        <v>0</v>
      </c>
      <c r="L160" s="22" t="s">
        <v>628</v>
      </c>
      <c r="M160" s="24">
        <f t="shared" si="17"/>
        <v>3799.4</v>
      </c>
      <c r="N160" s="24">
        <f t="shared" si="18"/>
        <v>3799.4</v>
      </c>
      <c r="O160" s="25">
        <v>15</v>
      </c>
    </row>
    <row r="161" s="14" customFormat="1" ht="41" customHeight="1" spans="1:15">
      <c r="A161" s="20">
        <f t="shared" si="21"/>
        <v>159</v>
      </c>
      <c r="B161" s="21" t="s">
        <v>1100</v>
      </c>
      <c r="C161" s="21" t="s">
        <v>625</v>
      </c>
      <c r="D161" s="21" t="s">
        <v>1101</v>
      </c>
      <c r="E161" s="21" t="s">
        <v>115</v>
      </c>
      <c r="F161" s="21" t="s">
        <v>1102</v>
      </c>
      <c r="G161" s="22">
        <v>8332</v>
      </c>
      <c r="H161" s="22">
        <v>8332</v>
      </c>
      <c r="I161" s="24">
        <v>2666.24</v>
      </c>
      <c r="J161" s="24">
        <v>1133.16</v>
      </c>
      <c r="K161" s="22">
        <v>0</v>
      </c>
      <c r="L161" s="22" t="s">
        <v>628</v>
      </c>
      <c r="M161" s="24">
        <f t="shared" si="17"/>
        <v>3799.4</v>
      </c>
      <c r="N161" s="24">
        <f t="shared" si="18"/>
        <v>3799.4</v>
      </c>
      <c r="O161" s="25">
        <v>15</v>
      </c>
    </row>
    <row r="162" s="14" customFormat="1" ht="41" customHeight="1" spans="1:15">
      <c r="A162" s="20">
        <f t="shared" si="21"/>
        <v>160</v>
      </c>
      <c r="B162" s="21" t="s">
        <v>1103</v>
      </c>
      <c r="C162" s="21" t="s">
        <v>625</v>
      </c>
      <c r="D162" s="21" t="s">
        <v>1104</v>
      </c>
      <c r="E162" s="21" t="s">
        <v>115</v>
      </c>
      <c r="F162" s="21" t="s">
        <v>1105</v>
      </c>
      <c r="G162" s="22">
        <v>8332</v>
      </c>
      <c r="H162" s="22">
        <v>8332</v>
      </c>
      <c r="I162" s="24">
        <v>2666.24</v>
      </c>
      <c r="J162" s="24">
        <v>1133.16</v>
      </c>
      <c r="K162" s="22">
        <v>0</v>
      </c>
      <c r="L162" s="22" t="s">
        <v>628</v>
      </c>
      <c r="M162" s="24">
        <f t="shared" si="17"/>
        <v>3799.4</v>
      </c>
      <c r="N162" s="24">
        <f t="shared" si="18"/>
        <v>3799.4</v>
      </c>
      <c r="O162" s="25">
        <v>15</v>
      </c>
    </row>
    <row r="163" s="14" customFormat="1" ht="41" customHeight="1" spans="1:15">
      <c r="A163" s="20">
        <f t="shared" si="21"/>
        <v>161</v>
      </c>
      <c r="B163" s="21" t="s">
        <v>1106</v>
      </c>
      <c r="C163" s="21" t="s">
        <v>630</v>
      </c>
      <c r="D163" s="21" t="s">
        <v>1107</v>
      </c>
      <c r="E163" s="21" t="s">
        <v>115</v>
      </c>
      <c r="F163" s="21" t="s">
        <v>1108</v>
      </c>
      <c r="G163" s="22">
        <v>8332</v>
      </c>
      <c r="H163" s="22">
        <v>8332</v>
      </c>
      <c r="I163" s="24">
        <v>2666.24</v>
      </c>
      <c r="J163" s="24">
        <v>1133.16</v>
      </c>
      <c r="K163" s="22">
        <v>0</v>
      </c>
      <c r="L163" s="22" t="s">
        <v>628</v>
      </c>
      <c r="M163" s="24">
        <f t="shared" si="17"/>
        <v>3799.4</v>
      </c>
      <c r="N163" s="24">
        <f t="shared" si="18"/>
        <v>3799.4</v>
      </c>
      <c r="O163" s="25">
        <v>15</v>
      </c>
    </row>
    <row r="164" s="14" customFormat="1" ht="41" customHeight="1" spans="1:15">
      <c r="A164" s="20">
        <f t="shared" ref="A164:A173" si="22">ROW()-2</f>
        <v>162</v>
      </c>
      <c r="B164" s="21" t="s">
        <v>1109</v>
      </c>
      <c r="C164" s="21" t="s">
        <v>630</v>
      </c>
      <c r="D164" s="21" t="s">
        <v>1110</v>
      </c>
      <c r="E164" s="21" t="s">
        <v>115</v>
      </c>
      <c r="F164" s="21" t="s">
        <v>1111</v>
      </c>
      <c r="G164" s="22">
        <v>8332</v>
      </c>
      <c r="H164" s="22">
        <v>8332</v>
      </c>
      <c r="I164" s="24">
        <v>2666.24</v>
      </c>
      <c r="J164" s="24">
        <v>1133.16</v>
      </c>
      <c r="K164" s="22">
        <v>0</v>
      </c>
      <c r="L164" s="22" t="s">
        <v>628</v>
      </c>
      <c r="M164" s="24">
        <f t="shared" si="17"/>
        <v>3799.4</v>
      </c>
      <c r="N164" s="24">
        <f t="shared" si="18"/>
        <v>3799.4</v>
      </c>
      <c r="O164" s="25">
        <v>15</v>
      </c>
    </row>
    <row r="165" s="14" customFormat="1" ht="41" customHeight="1" spans="1:15">
      <c r="A165" s="20">
        <f t="shared" si="22"/>
        <v>163</v>
      </c>
      <c r="B165" s="21" t="s">
        <v>1112</v>
      </c>
      <c r="C165" s="21" t="s">
        <v>625</v>
      </c>
      <c r="D165" s="21" t="s">
        <v>1113</v>
      </c>
      <c r="E165" s="21" t="s">
        <v>115</v>
      </c>
      <c r="F165" s="21" t="s">
        <v>1114</v>
      </c>
      <c r="G165" s="22">
        <v>8332</v>
      </c>
      <c r="H165" s="22">
        <v>8332</v>
      </c>
      <c r="I165" s="24">
        <v>2666.24</v>
      </c>
      <c r="J165" s="24">
        <v>1133.16</v>
      </c>
      <c r="K165" s="22">
        <v>0</v>
      </c>
      <c r="L165" s="22" t="s">
        <v>628</v>
      </c>
      <c r="M165" s="24">
        <f t="shared" si="17"/>
        <v>3799.4</v>
      </c>
      <c r="N165" s="24">
        <f t="shared" si="18"/>
        <v>3799.4</v>
      </c>
      <c r="O165" s="25">
        <v>15</v>
      </c>
    </row>
    <row r="166" s="14" customFormat="1" ht="41" customHeight="1" spans="1:15">
      <c r="A166" s="20">
        <f t="shared" si="22"/>
        <v>164</v>
      </c>
      <c r="B166" s="21" t="s">
        <v>1115</v>
      </c>
      <c r="C166" s="21" t="s">
        <v>625</v>
      </c>
      <c r="D166" s="21" t="s">
        <v>1116</v>
      </c>
      <c r="E166" s="21" t="s">
        <v>115</v>
      </c>
      <c r="F166" s="21" t="s">
        <v>1117</v>
      </c>
      <c r="G166" s="22">
        <v>8332</v>
      </c>
      <c r="H166" s="22">
        <v>8332</v>
      </c>
      <c r="I166" s="24">
        <v>2666.24</v>
      </c>
      <c r="J166" s="24">
        <v>1133.16</v>
      </c>
      <c r="K166" s="22">
        <v>0</v>
      </c>
      <c r="L166" s="22" t="s">
        <v>628</v>
      </c>
      <c r="M166" s="24">
        <f t="shared" si="17"/>
        <v>3799.4</v>
      </c>
      <c r="N166" s="24">
        <f t="shared" si="18"/>
        <v>3799.4</v>
      </c>
      <c r="O166" s="25">
        <v>15</v>
      </c>
    </row>
    <row r="167" s="14" customFormat="1" ht="41" customHeight="1" spans="1:15">
      <c r="A167" s="20">
        <f t="shared" si="22"/>
        <v>165</v>
      </c>
      <c r="B167" s="21" t="s">
        <v>1118</v>
      </c>
      <c r="C167" s="21" t="s">
        <v>630</v>
      </c>
      <c r="D167" s="21" t="s">
        <v>1119</v>
      </c>
      <c r="E167" s="21" t="s">
        <v>115</v>
      </c>
      <c r="F167" s="21" t="s">
        <v>1120</v>
      </c>
      <c r="G167" s="22">
        <v>8332</v>
      </c>
      <c r="H167" s="22">
        <v>8332</v>
      </c>
      <c r="I167" s="24">
        <v>2666.24</v>
      </c>
      <c r="J167" s="24">
        <v>1133.16</v>
      </c>
      <c r="K167" s="22">
        <v>0</v>
      </c>
      <c r="L167" s="22" t="s">
        <v>628</v>
      </c>
      <c r="M167" s="24">
        <f t="shared" si="17"/>
        <v>3799.4</v>
      </c>
      <c r="N167" s="24">
        <f t="shared" si="18"/>
        <v>3799.4</v>
      </c>
      <c r="O167" s="25">
        <v>15</v>
      </c>
    </row>
    <row r="168" s="14" customFormat="1" ht="41" customHeight="1" spans="1:15">
      <c r="A168" s="20">
        <f t="shared" si="22"/>
        <v>166</v>
      </c>
      <c r="B168" s="21" t="s">
        <v>1121</v>
      </c>
      <c r="C168" s="21" t="s">
        <v>625</v>
      </c>
      <c r="D168" s="21" t="s">
        <v>1122</v>
      </c>
      <c r="E168" s="21" t="s">
        <v>115</v>
      </c>
      <c r="F168" s="21" t="s">
        <v>1123</v>
      </c>
      <c r="G168" s="22">
        <v>8332</v>
      </c>
      <c r="H168" s="22">
        <v>8332</v>
      </c>
      <c r="I168" s="24">
        <v>2666.24</v>
      </c>
      <c r="J168" s="24">
        <v>1133.16</v>
      </c>
      <c r="K168" s="22">
        <v>0</v>
      </c>
      <c r="L168" s="22" t="s">
        <v>628</v>
      </c>
      <c r="M168" s="24">
        <f t="shared" si="17"/>
        <v>3799.4</v>
      </c>
      <c r="N168" s="24">
        <f t="shared" si="18"/>
        <v>3799.4</v>
      </c>
      <c r="O168" s="25">
        <v>15</v>
      </c>
    </row>
    <row r="169" s="14" customFormat="1" ht="41" customHeight="1" spans="1:15">
      <c r="A169" s="20">
        <f t="shared" si="22"/>
        <v>167</v>
      </c>
      <c r="B169" s="21" t="s">
        <v>1124</v>
      </c>
      <c r="C169" s="21" t="s">
        <v>625</v>
      </c>
      <c r="D169" s="21" t="s">
        <v>1125</v>
      </c>
      <c r="E169" s="21" t="s">
        <v>115</v>
      </c>
      <c r="F169" s="21" t="s">
        <v>1126</v>
      </c>
      <c r="G169" s="22">
        <v>8332</v>
      </c>
      <c r="H169" s="22">
        <v>8332</v>
      </c>
      <c r="I169" s="24">
        <v>2666.24</v>
      </c>
      <c r="J169" s="24">
        <v>1133.16</v>
      </c>
      <c r="K169" s="22">
        <v>0</v>
      </c>
      <c r="L169" s="22" t="s">
        <v>628</v>
      </c>
      <c r="M169" s="24">
        <f t="shared" si="17"/>
        <v>3799.4</v>
      </c>
      <c r="N169" s="24">
        <f t="shared" si="18"/>
        <v>3799.4</v>
      </c>
      <c r="O169" s="25">
        <v>18</v>
      </c>
    </row>
    <row r="170" s="14" customFormat="1" ht="41" customHeight="1" spans="1:15">
      <c r="A170" s="20">
        <f t="shared" si="22"/>
        <v>168</v>
      </c>
      <c r="B170" s="21" t="s">
        <v>1127</v>
      </c>
      <c r="C170" s="21" t="s">
        <v>625</v>
      </c>
      <c r="D170" s="21" t="s">
        <v>1128</v>
      </c>
      <c r="E170" s="21" t="s">
        <v>115</v>
      </c>
      <c r="F170" s="21" t="s">
        <v>1129</v>
      </c>
      <c r="G170" s="22">
        <v>8332</v>
      </c>
      <c r="H170" s="22">
        <v>8332</v>
      </c>
      <c r="I170" s="24">
        <v>2666.24</v>
      </c>
      <c r="J170" s="24">
        <v>1133.16</v>
      </c>
      <c r="K170" s="22">
        <v>0</v>
      </c>
      <c r="L170" s="22" t="s">
        <v>628</v>
      </c>
      <c r="M170" s="24">
        <f t="shared" si="17"/>
        <v>3799.4</v>
      </c>
      <c r="N170" s="24">
        <f t="shared" si="18"/>
        <v>3799.4</v>
      </c>
      <c r="O170" s="25">
        <v>18</v>
      </c>
    </row>
    <row r="171" s="14" customFormat="1" ht="41" customHeight="1" spans="1:15">
      <c r="A171" s="20">
        <f t="shared" si="22"/>
        <v>169</v>
      </c>
      <c r="B171" s="21" t="s">
        <v>1130</v>
      </c>
      <c r="C171" s="21" t="s">
        <v>625</v>
      </c>
      <c r="D171" s="21" t="s">
        <v>1131</v>
      </c>
      <c r="E171" s="21" t="s">
        <v>115</v>
      </c>
      <c r="F171" s="21" t="s">
        <v>1132</v>
      </c>
      <c r="G171" s="22">
        <v>8332</v>
      </c>
      <c r="H171" s="22">
        <v>8332</v>
      </c>
      <c r="I171" s="24">
        <v>2666.24</v>
      </c>
      <c r="J171" s="24">
        <v>1133.16</v>
      </c>
      <c r="K171" s="22">
        <v>0</v>
      </c>
      <c r="L171" s="22" t="s">
        <v>628</v>
      </c>
      <c r="M171" s="24">
        <f t="shared" si="17"/>
        <v>3799.4</v>
      </c>
      <c r="N171" s="24">
        <f t="shared" si="18"/>
        <v>3799.4</v>
      </c>
      <c r="O171" s="25">
        <v>18</v>
      </c>
    </row>
    <row r="172" s="14" customFormat="1" ht="41" customHeight="1" spans="1:15">
      <c r="A172" s="20">
        <f t="shared" si="22"/>
        <v>170</v>
      </c>
      <c r="B172" s="21" t="s">
        <v>1133</v>
      </c>
      <c r="C172" s="21" t="s">
        <v>625</v>
      </c>
      <c r="D172" s="21" t="s">
        <v>1134</v>
      </c>
      <c r="E172" s="21" t="s">
        <v>115</v>
      </c>
      <c r="F172" s="21" t="s">
        <v>1135</v>
      </c>
      <c r="G172" s="22">
        <v>8332</v>
      </c>
      <c r="H172" s="22">
        <v>8332</v>
      </c>
      <c r="I172" s="24">
        <v>2666.24</v>
      </c>
      <c r="J172" s="24">
        <v>1133.16</v>
      </c>
      <c r="K172" s="22">
        <v>0</v>
      </c>
      <c r="L172" s="22" t="s">
        <v>628</v>
      </c>
      <c r="M172" s="24">
        <f t="shared" si="17"/>
        <v>3799.4</v>
      </c>
      <c r="N172" s="24">
        <f t="shared" si="18"/>
        <v>3799.4</v>
      </c>
      <c r="O172" s="25">
        <v>30</v>
      </c>
    </row>
    <row r="173" s="14" customFormat="1" ht="41" customHeight="1" spans="1:15">
      <c r="A173" s="20">
        <f t="shared" si="22"/>
        <v>171</v>
      </c>
      <c r="B173" s="21" t="s">
        <v>1136</v>
      </c>
      <c r="C173" s="21" t="s">
        <v>625</v>
      </c>
      <c r="D173" s="21" t="s">
        <v>1137</v>
      </c>
      <c r="E173" s="21" t="s">
        <v>115</v>
      </c>
      <c r="F173" s="21" t="s">
        <v>1138</v>
      </c>
      <c r="G173" s="22">
        <v>8332</v>
      </c>
      <c r="H173" s="22">
        <v>8332</v>
      </c>
      <c r="I173" s="24">
        <v>2666.24</v>
      </c>
      <c r="J173" s="24">
        <v>1133.16</v>
      </c>
      <c r="K173" s="22">
        <v>0</v>
      </c>
      <c r="L173" s="22" t="s">
        <v>628</v>
      </c>
      <c r="M173" s="24">
        <f t="shared" si="17"/>
        <v>3799.4</v>
      </c>
      <c r="N173" s="24">
        <f t="shared" si="18"/>
        <v>3799.4</v>
      </c>
      <c r="O173" s="25">
        <v>30</v>
      </c>
    </row>
    <row r="174" s="14" customFormat="1" ht="41" customHeight="1" spans="1:15">
      <c r="A174" s="20">
        <f t="shared" ref="A174:A183" si="23">ROW()-2</f>
        <v>172</v>
      </c>
      <c r="B174" s="21" t="s">
        <v>1139</v>
      </c>
      <c r="C174" s="21" t="s">
        <v>630</v>
      </c>
      <c r="D174" s="21" t="s">
        <v>1140</v>
      </c>
      <c r="E174" s="21" t="s">
        <v>115</v>
      </c>
      <c r="F174" s="21" t="s">
        <v>1141</v>
      </c>
      <c r="G174" s="22">
        <v>8332</v>
      </c>
      <c r="H174" s="22">
        <v>8332</v>
      </c>
      <c r="I174" s="24">
        <v>2666.24</v>
      </c>
      <c r="J174" s="24">
        <v>1133.16</v>
      </c>
      <c r="K174" s="22">
        <v>0</v>
      </c>
      <c r="L174" s="22" t="s">
        <v>628</v>
      </c>
      <c r="M174" s="24">
        <f t="shared" si="17"/>
        <v>3799.4</v>
      </c>
      <c r="N174" s="24">
        <f t="shared" si="18"/>
        <v>3799.4</v>
      </c>
      <c r="O174" s="25">
        <v>30</v>
      </c>
    </row>
    <row r="175" s="14" customFormat="1" ht="41" customHeight="1" spans="1:15">
      <c r="A175" s="20">
        <f t="shared" si="23"/>
        <v>173</v>
      </c>
      <c r="B175" s="21" t="s">
        <v>1142</v>
      </c>
      <c r="C175" s="21" t="s">
        <v>630</v>
      </c>
      <c r="D175" s="21" t="s">
        <v>1143</v>
      </c>
      <c r="E175" s="21" t="s">
        <v>115</v>
      </c>
      <c r="F175" s="21" t="s">
        <v>1144</v>
      </c>
      <c r="G175" s="22">
        <v>8332</v>
      </c>
      <c r="H175" s="22">
        <v>8332</v>
      </c>
      <c r="I175" s="24">
        <v>2666.24</v>
      </c>
      <c r="J175" s="24">
        <v>1133.16</v>
      </c>
      <c r="K175" s="22">
        <v>0</v>
      </c>
      <c r="L175" s="22" t="s">
        <v>628</v>
      </c>
      <c r="M175" s="24">
        <f t="shared" si="17"/>
        <v>3799.4</v>
      </c>
      <c r="N175" s="24">
        <f t="shared" si="18"/>
        <v>3799.4</v>
      </c>
      <c r="O175" s="25">
        <v>30</v>
      </c>
    </row>
    <row r="176" s="14" customFormat="1" ht="41" customHeight="1" spans="1:15">
      <c r="A176" s="20">
        <f t="shared" si="23"/>
        <v>174</v>
      </c>
      <c r="B176" s="21" t="s">
        <v>1145</v>
      </c>
      <c r="C176" s="21" t="s">
        <v>630</v>
      </c>
      <c r="D176" s="21" t="s">
        <v>1146</v>
      </c>
      <c r="E176" s="21" t="s">
        <v>115</v>
      </c>
      <c r="F176" s="21" t="s">
        <v>1147</v>
      </c>
      <c r="G176" s="22">
        <v>8332</v>
      </c>
      <c r="H176" s="22">
        <v>8332</v>
      </c>
      <c r="I176" s="24">
        <v>2666.24</v>
      </c>
      <c r="J176" s="24">
        <v>1133.16</v>
      </c>
      <c r="K176" s="22">
        <v>0</v>
      </c>
      <c r="L176" s="22" t="s">
        <v>628</v>
      </c>
      <c r="M176" s="24">
        <f t="shared" si="17"/>
        <v>3799.4</v>
      </c>
      <c r="N176" s="24">
        <f t="shared" si="18"/>
        <v>3799.4</v>
      </c>
      <c r="O176" s="25">
        <v>29</v>
      </c>
    </row>
    <row r="177" s="14" customFormat="1" ht="41" customHeight="1" spans="1:15">
      <c r="A177" s="20">
        <f t="shared" si="23"/>
        <v>175</v>
      </c>
      <c r="B177" s="21" t="s">
        <v>1148</v>
      </c>
      <c r="C177" s="21" t="s">
        <v>625</v>
      </c>
      <c r="D177" s="21" t="s">
        <v>1149</v>
      </c>
      <c r="E177" s="21" t="s">
        <v>115</v>
      </c>
      <c r="F177" s="21" t="s">
        <v>1150</v>
      </c>
      <c r="G177" s="22">
        <v>8332</v>
      </c>
      <c r="H177" s="22">
        <v>8332</v>
      </c>
      <c r="I177" s="24">
        <v>2666.24</v>
      </c>
      <c r="J177" s="24">
        <v>1133.16</v>
      </c>
      <c r="K177" s="22">
        <v>0</v>
      </c>
      <c r="L177" s="22" t="s">
        <v>628</v>
      </c>
      <c r="M177" s="24">
        <f t="shared" si="17"/>
        <v>3799.4</v>
      </c>
      <c r="N177" s="24">
        <f t="shared" si="18"/>
        <v>3799.4</v>
      </c>
      <c r="O177" s="25">
        <v>29</v>
      </c>
    </row>
    <row r="178" s="14" customFormat="1" ht="41" customHeight="1" spans="1:15">
      <c r="A178" s="20">
        <f t="shared" si="23"/>
        <v>176</v>
      </c>
      <c r="B178" s="21" t="s">
        <v>1151</v>
      </c>
      <c r="C178" s="21" t="s">
        <v>625</v>
      </c>
      <c r="D178" s="21" t="s">
        <v>1152</v>
      </c>
      <c r="E178" s="21" t="s">
        <v>115</v>
      </c>
      <c r="F178" s="21" t="s">
        <v>1153</v>
      </c>
      <c r="G178" s="22">
        <v>8332</v>
      </c>
      <c r="H178" s="22">
        <v>8332</v>
      </c>
      <c r="I178" s="24">
        <v>2666.24</v>
      </c>
      <c r="J178" s="24">
        <v>1133.16</v>
      </c>
      <c r="K178" s="22">
        <v>0</v>
      </c>
      <c r="L178" s="22" t="s">
        <v>628</v>
      </c>
      <c r="M178" s="24">
        <f t="shared" si="17"/>
        <v>3799.4</v>
      </c>
      <c r="N178" s="24">
        <f t="shared" si="18"/>
        <v>3799.4</v>
      </c>
      <c r="O178" s="25">
        <v>26</v>
      </c>
    </row>
    <row r="179" s="14" customFormat="1" ht="41" customHeight="1" spans="1:15">
      <c r="A179" s="20">
        <f t="shared" si="23"/>
        <v>177</v>
      </c>
      <c r="B179" s="21" t="s">
        <v>1154</v>
      </c>
      <c r="C179" s="21" t="s">
        <v>630</v>
      </c>
      <c r="D179" s="21" t="s">
        <v>1155</v>
      </c>
      <c r="E179" s="21" t="s">
        <v>115</v>
      </c>
      <c r="F179" s="21" t="s">
        <v>1156</v>
      </c>
      <c r="G179" s="22">
        <v>8332</v>
      </c>
      <c r="H179" s="22">
        <v>8332</v>
      </c>
      <c r="I179" s="24">
        <v>2666.24</v>
      </c>
      <c r="J179" s="24">
        <v>1133.16</v>
      </c>
      <c r="K179" s="22">
        <v>0</v>
      </c>
      <c r="L179" s="22" t="s">
        <v>628</v>
      </c>
      <c r="M179" s="24">
        <f t="shared" si="17"/>
        <v>3799.4</v>
      </c>
      <c r="N179" s="24">
        <f t="shared" si="18"/>
        <v>3799.4</v>
      </c>
      <c r="O179" s="25">
        <v>30</v>
      </c>
    </row>
    <row r="180" s="14" customFormat="1" ht="41" customHeight="1" spans="1:15">
      <c r="A180" s="20">
        <f t="shared" si="23"/>
        <v>178</v>
      </c>
      <c r="B180" s="21" t="s">
        <v>1157</v>
      </c>
      <c r="C180" s="21" t="s">
        <v>625</v>
      </c>
      <c r="D180" s="21" t="s">
        <v>1158</v>
      </c>
      <c r="E180" s="21" t="s">
        <v>115</v>
      </c>
      <c r="F180" s="21" t="s">
        <v>1159</v>
      </c>
      <c r="G180" s="22">
        <v>8332</v>
      </c>
      <c r="H180" s="22">
        <v>8332</v>
      </c>
      <c r="I180" s="24">
        <v>2666.24</v>
      </c>
      <c r="J180" s="24">
        <v>1133.16</v>
      </c>
      <c r="K180" s="22">
        <v>0</v>
      </c>
      <c r="L180" s="22" t="s">
        <v>628</v>
      </c>
      <c r="M180" s="24">
        <f t="shared" si="17"/>
        <v>3799.4</v>
      </c>
      <c r="N180" s="24">
        <f t="shared" si="18"/>
        <v>3799.4</v>
      </c>
      <c r="O180" s="25">
        <v>30</v>
      </c>
    </row>
    <row r="181" s="14" customFormat="1" ht="41" customHeight="1" spans="1:15">
      <c r="A181" s="20">
        <f t="shared" si="23"/>
        <v>179</v>
      </c>
      <c r="B181" s="21" t="s">
        <v>1160</v>
      </c>
      <c r="C181" s="21" t="s">
        <v>625</v>
      </c>
      <c r="D181" s="21" t="s">
        <v>1161</v>
      </c>
      <c r="E181" s="21" t="s">
        <v>115</v>
      </c>
      <c r="F181" s="21" t="s">
        <v>1162</v>
      </c>
      <c r="G181" s="22">
        <v>8332</v>
      </c>
      <c r="H181" s="22">
        <v>8332</v>
      </c>
      <c r="I181" s="24">
        <v>2666.24</v>
      </c>
      <c r="J181" s="24">
        <v>1133.16</v>
      </c>
      <c r="K181" s="22">
        <v>0</v>
      </c>
      <c r="L181" s="22" t="s">
        <v>628</v>
      </c>
      <c r="M181" s="24">
        <f t="shared" si="17"/>
        <v>3799.4</v>
      </c>
      <c r="N181" s="24">
        <f t="shared" si="18"/>
        <v>3799.4</v>
      </c>
      <c r="O181" s="25">
        <v>20</v>
      </c>
    </row>
    <row r="182" s="14" customFormat="1" ht="41" customHeight="1" spans="1:15">
      <c r="A182" s="20">
        <f t="shared" si="23"/>
        <v>180</v>
      </c>
      <c r="B182" s="21" t="s">
        <v>1163</v>
      </c>
      <c r="C182" s="21" t="s">
        <v>625</v>
      </c>
      <c r="D182" s="21" t="s">
        <v>1164</v>
      </c>
      <c r="E182" s="21" t="s">
        <v>115</v>
      </c>
      <c r="F182" s="21" t="s">
        <v>1165</v>
      </c>
      <c r="G182" s="22">
        <v>8332</v>
      </c>
      <c r="H182" s="22">
        <v>8332</v>
      </c>
      <c r="I182" s="24">
        <v>1333.12</v>
      </c>
      <c r="J182" s="24">
        <v>566.58</v>
      </c>
      <c r="K182" s="22">
        <v>0</v>
      </c>
      <c r="L182" s="22" t="s">
        <v>960</v>
      </c>
      <c r="M182" s="24">
        <f t="shared" si="17"/>
        <v>1899.7</v>
      </c>
      <c r="N182" s="24">
        <f t="shared" si="18"/>
        <v>1899.7</v>
      </c>
      <c r="O182" s="25">
        <v>35</v>
      </c>
    </row>
    <row r="183" s="14" customFormat="1" ht="41" customHeight="1" spans="1:15">
      <c r="A183" s="20">
        <f t="shared" si="23"/>
        <v>181</v>
      </c>
      <c r="B183" s="21" t="s">
        <v>1166</v>
      </c>
      <c r="C183" s="21" t="s">
        <v>625</v>
      </c>
      <c r="D183" s="21" t="s">
        <v>1167</v>
      </c>
      <c r="E183" s="21" t="s">
        <v>115</v>
      </c>
      <c r="F183" s="21" t="s">
        <v>1168</v>
      </c>
      <c r="G183" s="22">
        <v>8332</v>
      </c>
      <c r="H183" s="22">
        <v>8332</v>
      </c>
      <c r="I183" s="24">
        <v>2666.24</v>
      </c>
      <c r="J183" s="24">
        <v>1133.16</v>
      </c>
      <c r="K183" s="22">
        <v>0</v>
      </c>
      <c r="L183" s="22" t="s">
        <v>628</v>
      </c>
      <c r="M183" s="24">
        <f t="shared" si="17"/>
        <v>3799.4</v>
      </c>
      <c r="N183" s="24">
        <f t="shared" si="18"/>
        <v>3799.4</v>
      </c>
      <c r="O183" s="25">
        <v>30</v>
      </c>
    </row>
    <row r="184" s="14" customFormat="1" ht="41" customHeight="1" spans="1:15">
      <c r="A184" s="20">
        <f t="shared" ref="A184:A193" si="24">ROW()-2</f>
        <v>182</v>
      </c>
      <c r="B184" s="21" t="s">
        <v>1169</v>
      </c>
      <c r="C184" s="21" t="s">
        <v>625</v>
      </c>
      <c r="D184" s="21" t="s">
        <v>1170</v>
      </c>
      <c r="E184" s="21" t="s">
        <v>115</v>
      </c>
      <c r="F184" s="21" t="s">
        <v>1171</v>
      </c>
      <c r="G184" s="22">
        <v>8332</v>
      </c>
      <c r="H184" s="22">
        <v>8332</v>
      </c>
      <c r="I184" s="24">
        <v>2666.24</v>
      </c>
      <c r="J184" s="24">
        <v>1133.16</v>
      </c>
      <c r="K184" s="22">
        <v>0</v>
      </c>
      <c r="L184" s="22" t="s">
        <v>628</v>
      </c>
      <c r="M184" s="24">
        <f t="shared" si="17"/>
        <v>3799.4</v>
      </c>
      <c r="N184" s="24">
        <f t="shared" si="18"/>
        <v>3799.4</v>
      </c>
      <c r="O184" s="25">
        <v>20</v>
      </c>
    </row>
    <row r="185" s="14" customFormat="1" ht="41" customHeight="1" spans="1:15">
      <c r="A185" s="20">
        <f t="shared" si="24"/>
        <v>183</v>
      </c>
      <c r="B185" s="21" t="s">
        <v>1172</v>
      </c>
      <c r="C185" s="21" t="s">
        <v>625</v>
      </c>
      <c r="D185" s="21" t="s">
        <v>1173</v>
      </c>
      <c r="E185" s="21" t="s">
        <v>118</v>
      </c>
      <c r="F185" s="21" t="s">
        <v>1174</v>
      </c>
      <c r="G185" s="22">
        <v>4999</v>
      </c>
      <c r="H185" s="22">
        <v>4999</v>
      </c>
      <c r="I185" s="24">
        <v>1599.68</v>
      </c>
      <c r="J185" s="24">
        <v>679.86</v>
      </c>
      <c r="K185" s="22">
        <v>0</v>
      </c>
      <c r="L185" s="22" t="s">
        <v>628</v>
      </c>
      <c r="M185" s="24">
        <f t="shared" si="17"/>
        <v>2279.54</v>
      </c>
      <c r="N185" s="24">
        <f t="shared" si="18"/>
        <v>2279.54</v>
      </c>
      <c r="O185" s="25">
        <v>20</v>
      </c>
    </row>
    <row r="186" s="14" customFormat="1" ht="41" customHeight="1" spans="1:15">
      <c r="A186" s="20">
        <f t="shared" si="24"/>
        <v>184</v>
      </c>
      <c r="B186" s="21" t="s">
        <v>1175</v>
      </c>
      <c r="C186" s="21" t="s">
        <v>630</v>
      </c>
      <c r="D186" s="21" t="s">
        <v>1176</v>
      </c>
      <c r="E186" s="21" t="s">
        <v>118</v>
      </c>
      <c r="F186" s="21" t="s">
        <v>1177</v>
      </c>
      <c r="G186" s="22">
        <v>4999</v>
      </c>
      <c r="H186" s="22">
        <v>4999</v>
      </c>
      <c r="I186" s="24">
        <v>1599.68</v>
      </c>
      <c r="J186" s="24">
        <v>679.86</v>
      </c>
      <c r="K186" s="22">
        <v>0</v>
      </c>
      <c r="L186" s="22" t="s">
        <v>628</v>
      </c>
      <c r="M186" s="24">
        <f t="shared" si="17"/>
        <v>2279.54</v>
      </c>
      <c r="N186" s="24">
        <f t="shared" si="18"/>
        <v>2279.54</v>
      </c>
      <c r="O186" s="25">
        <v>1</v>
      </c>
    </row>
    <row r="187" s="14" customFormat="1" ht="41" customHeight="1" spans="1:15">
      <c r="A187" s="20">
        <f t="shared" si="24"/>
        <v>185</v>
      </c>
      <c r="B187" s="21" t="s">
        <v>1178</v>
      </c>
      <c r="C187" s="21" t="s">
        <v>630</v>
      </c>
      <c r="D187" s="21" t="s">
        <v>1179</v>
      </c>
      <c r="E187" s="21" t="s">
        <v>121</v>
      </c>
      <c r="F187" s="21" t="s">
        <v>1180</v>
      </c>
      <c r="G187" s="22">
        <v>4999</v>
      </c>
      <c r="H187" s="22">
        <v>4999</v>
      </c>
      <c r="I187" s="24">
        <v>1599.68</v>
      </c>
      <c r="J187" s="24">
        <v>679.86</v>
      </c>
      <c r="K187" s="22">
        <v>0</v>
      </c>
      <c r="L187" s="22" t="s">
        <v>628</v>
      </c>
      <c r="M187" s="24">
        <f t="shared" si="17"/>
        <v>2279.54</v>
      </c>
      <c r="N187" s="24">
        <f t="shared" si="18"/>
        <v>2279.54</v>
      </c>
      <c r="O187" s="25">
        <v>18</v>
      </c>
    </row>
    <row r="188" s="14" customFormat="1" ht="41" customHeight="1" spans="1:15">
      <c r="A188" s="20">
        <f t="shared" si="24"/>
        <v>186</v>
      </c>
      <c r="B188" s="21" t="s">
        <v>1181</v>
      </c>
      <c r="C188" s="21" t="s">
        <v>630</v>
      </c>
      <c r="D188" s="21" t="s">
        <v>1182</v>
      </c>
      <c r="E188" s="21" t="s">
        <v>121</v>
      </c>
      <c r="F188" s="21" t="s">
        <v>1183</v>
      </c>
      <c r="G188" s="22">
        <v>4999</v>
      </c>
      <c r="H188" s="22">
        <v>4999</v>
      </c>
      <c r="I188" s="24">
        <v>1599.68</v>
      </c>
      <c r="J188" s="24">
        <v>679.86</v>
      </c>
      <c r="K188" s="22">
        <v>0</v>
      </c>
      <c r="L188" s="22" t="s">
        <v>628</v>
      </c>
      <c r="M188" s="24">
        <f t="shared" si="17"/>
        <v>2279.54</v>
      </c>
      <c r="N188" s="24">
        <f t="shared" si="18"/>
        <v>2279.54</v>
      </c>
      <c r="O188" s="25">
        <v>16</v>
      </c>
    </row>
    <row r="189" s="14" customFormat="1" ht="41" customHeight="1" spans="1:15">
      <c r="A189" s="20">
        <f t="shared" si="24"/>
        <v>187</v>
      </c>
      <c r="B189" s="21" t="s">
        <v>1184</v>
      </c>
      <c r="C189" s="21" t="s">
        <v>625</v>
      </c>
      <c r="D189" s="21" t="s">
        <v>1185</v>
      </c>
      <c r="E189" s="21" t="s">
        <v>121</v>
      </c>
      <c r="F189" s="21" t="s">
        <v>1186</v>
      </c>
      <c r="G189" s="22">
        <v>4999</v>
      </c>
      <c r="H189" s="22">
        <v>4999</v>
      </c>
      <c r="I189" s="24">
        <v>1599.68</v>
      </c>
      <c r="J189" s="24">
        <v>679.86</v>
      </c>
      <c r="K189" s="22">
        <v>0</v>
      </c>
      <c r="L189" s="22" t="s">
        <v>628</v>
      </c>
      <c r="M189" s="24">
        <f t="shared" si="17"/>
        <v>2279.54</v>
      </c>
      <c r="N189" s="24">
        <f t="shared" si="18"/>
        <v>2279.54</v>
      </c>
      <c r="O189" s="25">
        <v>16</v>
      </c>
    </row>
    <row r="190" s="14" customFormat="1" ht="41" customHeight="1" spans="1:15">
      <c r="A190" s="20">
        <f t="shared" si="24"/>
        <v>188</v>
      </c>
      <c r="B190" s="21" t="s">
        <v>1187</v>
      </c>
      <c r="C190" s="21" t="s">
        <v>625</v>
      </c>
      <c r="D190" s="21" t="s">
        <v>1188</v>
      </c>
      <c r="E190" s="21" t="s">
        <v>121</v>
      </c>
      <c r="F190" s="21" t="s">
        <v>1189</v>
      </c>
      <c r="G190" s="22">
        <v>4999</v>
      </c>
      <c r="H190" s="22">
        <v>4999</v>
      </c>
      <c r="I190" s="24">
        <v>1599.68</v>
      </c>
      <c r="J190" s="24">
        <v>679.86</v>
      </c>
      <c r="K190" s="22">
        <v>0</v>
      </c>
      <c r="L190" s="22" t="s">
        <v>628</v>
      </c>
      <c r="M190" s="24">
        <f t="shared" si="17"/>
        <v>2279.54</v>
      </c>
      <c r="N190" s="24">
        <f t="shared" si="18"/>
        <v>2279.54</v>
      </c>
      <c r="O190" s="25">
        <v>5</v>
      </c>
    </row>
    <row r="191" s="14" customFormat="1" ht="41" customHeight="1" spans="1:15">
      <c r="A191" s="20">
        <f t="shared" si="24"/>
        <v>189</v>
      </c>
      <c r="B191" s="21" t="s">
        <v>1190</v>
      </c>
      <c r="C191" s="21" t="s">
        <v>625</v>
      </c>
      <c r="D191" s="21" t="s">
        <v>1161</v>
      </c>
      <c r="E191" s="21" t="s">
        <v>121</v>
      </c>
      <c r="F191" s="21" t="s">
        <v>1191</v>
      </c>
      <c r="G191" s="22">
        <v>4999</v>
      </c>
      <c r="H191" s="22">
        <v>4999</v>
      </c>
      <c r="I191" s="24">
        <v>1599.68</v>
      </c>
      <c r="J191" s="24">
        <v>679.86</v>
      </c>
      <c r="K191" s="22">
        <v>0</v>
      </c>
      <c r="L191" s="22" t="s">
        <v>628</v>
      </c>
      <c r="M191" s="24">
        <f t="shared" si="17"/>
        <v>2279.54</v>
      </c>
      <c r="N191" s="24">
        <f t="shared" si="18"/>
        <v>2279.54</v>
      </c>
      <c r="O191" s="25">
        <v>27</v>
      </c>
    </row>
    <row r="192" s="14" customFormat="1" ht="41" customHeight="1" spans="1:15">
      <c r="A192" s="20">
        <f t="shared" si="24"/>
        <v>190</v>
      </c>
      <c r="B192" s="21" t="s">
        <v>1192</v>
      </c>
      <c r="C192" s="21" t="s">
        <v>630</v>
      </c>
      <c r="D192" s="21" t="s">
        <v>1193</v>
      </c>
      <c r="E192" s="21" t="s">
        <v>121</v>
      </c>
      <c r="F192" s="21" t="s">
        <v>1194</v>
      </c>
      <c r="G192" s="22">
        <v>4999</v>
      </c>
      <c r="H192" s="22">
        <v>4999</v>
      </c>
      <c r="I192" s="24">
        <v>1599.68</v>
      </c>
      <c r="J192" s="24">
        <v>679.86</v>
      </c>
      <c r="K192" s="22">
        <v>0</v>
      </c>
      <c r="L192" s="22" t="s">
        <v>628</v>
      </c>
      <c r="M192" s="24">
        <f t="shared" si="17"/>
        <v>2279.54</v>
      </c>
      <c r="N192" s="24">
        <f t="shared" si="18"/>
        <v>2279.54</v>
      </c>
      <c r="O192" s="25">
        <v>33</v>
      </c>
    </row>
    <row r="193" s="14" customFormat="1" ht="41" customHeight="1" spans="1:15">
      <c r="A193" s="20">
        <f t="shared" si="24"/>
        <v>191</v>
      </c>
      <c r="B193" s="21" t="s">
        <v>1195</v>
      </c>
      <c r="C193" s="21" t="s">
        <v>630</v>
      </c>
      <c r="D193" s="21" t="s">
        <v>1196</v>
      </c>
      <c r="E193" s="21" t="s">
        <v>124</v>
      </c>
      <c r="F193" s="21" t="s">
        <v>1197</v>
      </c>
      <c r="G193" s="22">
        <v>4999</v>
      </c>
      <c r="H193" s="22">
        <v>4999</v>
      </c>
      <c r="I193" s="24">
        <v>1599.68</v>
      </c>
      <c r="J193" s="24">
        <v>679.86</v>
      </c>
      <c r="K193" s="22">
        <v>0</v>
      </c>
      <c r="L193" s="22" t="s">
        <v>628</v>
      </c>
      <c r="M193" s="24">
        <f t="shared" si="17"/>
        <v>2279.54</v>
      </c>
      <c r="N193" s="24">
        <f t="shared" si="18"/>
        <v>2279.54</v>
      </c>
      <c r="O193" s="25">
        <v>16</v>
      </c>
    </row>
    <row r="194" s="14" customFormat="1" ht="41" customHeight="1" spans="1:15">
      <c r="A194" s="20">
        <f t="shared" ref="A194:A203" si="25">ROW()-2</f>
        <v>192</v>
      </c>
      <c r="B194" s="21" t="s">
        <v>1198</v>
      </c>
      <c r="C194" s="21" t="s">
        <v>625</v>
      </c>
      <c r="D194" s="21" t="s">
        <v>888</v>
      </c>
      <c r="E194" s="21" t="s">
        <v>124</v>
      </c>
      <c r="F194" s="21" t="s">
        <v>1199</v>
      </c>
      <c r="G194" s="22">
        <v>4999</v>
      </c>
      <c r="H194" s="22">
        <v>4999</v>
      </c>
      <c r="I194" s="24">
        <v>1599.68</v>
      </c>
      <c r="J194" s="24">
        <v>679.86</v>
      </c>
      <c r="K194" s="22">
        <v>0</v>
      </c>
      <c r="L194" s="22" t="s">
        <v>628</v>
      </c>
      <c r="M194" s="24">
        <f t="shared" si="17"/>
        <v>2279.54</v>
      </c>
      <c r="N194" s="24">
        <f t="shared" si="18"/>
        <v>2279.54</v>
      </c>
      <c r="O194" s="25">
        <v>17</v>
      </c>
    </row>
    <row r="195" s="14" customFormat="1" ht="41" customHeight="1" spans="1:15">
      <c r="A195" s="20">
        <f t="shared" si="25"/>
        <v>193</v>
      </c>
      <c r="B195" s="21" t="s">
        <v>1200</v>
      </c>
      <c r="C195" s="21" t="s">
        <v>630</v>
      </c>
      <c r="D195" s="21" t="s">
        <v>1201</v>
      </c>
      <c r="E195" s="21" t="s">
        <v>127</v>
      </c>
      <c r="F195" s="21" t="s">
        <v>1202</v>
      </c>
      <c r="G195" s="22">
        <v>4999</v>
      </c>
      <c r="H195" s="22">
        <v>4999</v>
      </c>
      <c r="I195" s="24">
        <v>1599.68</v>
      </c>
      <c r="J195" s="24">
        <v>679.86</v>
      </c>
      <c r="K195" s="22">
        <v>0</v>
      </c>
      <c r="L195" s="22" t="s">
        <v>628</v>
      </c>
      <c r="M195" s="24">
        <f t="shared" si="17"/>
        <v>2279.54</v>
      </c>
      <c r="N195" s="24">
        <f t="shared" si="18"/>
        <v>2279.54</v>
      </c>
      <c r="O195" s="25">
        <v>10</v>
      </c>
    </row>
    <row r="196" s="14" customFormat="1" ht="41" customHeight="1" spans="1:15">
      <c r="A196" s="20">
        <f t="shared" si="25"/>
        <v>194</v>
      </c>
      <c r="B196" s="21" t="s">
        <v>1203</v>
      </c>
      <c r="C196" s="21" t="s">
        <v>625</v>
      </c>
      <c r="D196" s="21" t="s">
        <v>1204</v>
      </c>
      <c r="E196" s="21" t="s">
        <v>130</v>
      </c>
      <c r="F196" s="21" t="s">
        <v>1205</v>
      </c>
      <c r="G196" s="22">
        <v>4999</v>
      </c>
      <c r="H196" s="22">
        <v>4999</v>
      </c>
      <c r="I196" s="24">
        <v>1599.68</v>
      </c>
      <c r="J196" s="24">
        <v>679.86</v>
      </c>
      <c r="K196" s="22">
        <v>0</v>
      </c>
      <c r="L196" s="22" t="s">
        <v>628</v>
      </c>
      <c r="M196" s="24">
        <f t="shared" ref="M196:M259" si="26">I196+J196</f>
        <v>2279.54</v>
      </c>
      <c r="N196" s="24">
        <f t="shared" ref="N196:N259" si="27">M196</f>
        <v>2279.54</v>
      </c>
      <c r="O196" s="25">
        <v>31</v>
      </c>
    </row>
    <row r="197" s="14" customFormat="1" ht="41" customHeight="1" spans="1:15">
      <c r="A197" s="20">
        <f t="shared" si="25"/>
        <v>195</v>
      </c>
      <c r="B197" s="21" t="s">
        <v>1206</v>
      </c>
      <c r="C197" s="21" t="s">
        <v>625</v>
      </c>
      <c r="D197" s="21" t="s">
        <v>1207</v>
      </c>
      <c r="E197" s="21" t="s">
        <v>133</v>
      </c>
      <c r="F197" s="21" t="s">
        <v>1208</v>
      </c>
      <c r="G197" s="22">
        <v>4999</v>
      </c>
      <c r="H197" s="22">
        <v>4999</v>
      </c>
      <c r="I197" s="24">
        <v>1599.68</v>
      </c>
      <c r="J197" s="24">
        <v>679.86</v>
      </c>
      <c r="K197" s="22">
        <v>0</v>
      </c>
      <c r="L197" s="22" t="s">
        <v>628</v>
      </c>
      <c r="M197" s="24">
        <f t="shared" si="26"/>
        <v>2279.54</v>
      </c>
      <c r="N197" s="24">
        <f t="shared" si="27"/>
        <v>2279.54</v>
      </c>
      <c r="O197" s="25">
        <v>21</v>
      </c>
    </row>
    <row r="198" s="14" customFormat="1" ht="41" customHeight="1" spans="1:15">
      <c r="A198" s="20">
        <f t="shared" si="25"/>
        <v>196</v>
      </c>
      <c r="B198" s="21" t="s">
        <v>1209</v>
      </c>
      <c r="C198" s="21" t="s">
        <v>630</v>
      </c>
      <c r="D198" s="21" t="s">
        <v>1210</v>
      </c>
      <c r="E198" s="21" t="s">
        <v>136</v>
      </c>
      <c r="F198" s="21" t="s">
        <v>1211</v>
      </c>
      <c r="G198" s="22">
        <v>4999</v>
      </c>
      <c r="H198" s="22">
        <v>4999</v>
      </c>
      <c r="I198" s="24">
        <v>1599.68</v>
      </c>
      <c r="J198" s="24">
        <v>679.86</v>
      </c>
      <c r="K198" s="22">
        <v>0</v>
      </c>
      <c r="L198" s="22" t="s">
        <v>628</v>
      </c>
      <c r="M198" s="24">
        <f t="shared" si="26"/>
        <v>2279.54</v>
      </c>
      <c r="N198" s="24">
        <f t="shared" si="27"/>
        <v>2279.54</v>
      </c>
      <c r="O198" s="25">
        <v>1</v>
      </c>
    </row>
    <row r="199" s="14" customFormat="1" ht="41" customHeight="1" spans="1:15">
      <c r="A199" s="20">
        <f t="shared" si="25"/>
        <v>197</v>
      </c>
      <c r="B199" s="21" t="s">
        <v>1212</v>
      </c>
      <c r="C199" s="21" t="s">
        <v>625</v>
      </c>
      <c r="D199" s="21" t="s">
        <v>1213</v>
      </c>
      <c r="E199" s="21" t="s">
        <v>139</v>
      </c>
      <c r="F199" s="21" t="s">
        <v>1214</v>
      </c>
      <c r="G199" s="22">
        <v>4999</v>
      </c>
      <c r="H199" s="22">
        <v>4999</v>
      </c>
      <c r="I199" s="24">
        <v>1599.68</v>
      </c>
      <c r="J199" s="24">
        <v>679.86</v>
      </c>
      <c r="K199" s="22">
        <v>0</v>
      </c>
      <c r="L199" s="22" t="s">
        <v>628</v>
      </c>
      <c r="M199" s="24">
        <f t="shared" si="26"/>
        <v>2279.54</v>
      </c>
      <c r="N199" s="24">
        <f t="shared" si="27"/>
        <v>2279.54</v>
      </c>
      <c r="O199" s="25">
        <v>1</v>
      </c>
    </row>
    <row r="200" s="14" customFormat="1" ht="41" customHeight="1" spans="1:15">
      <c r="A200" s="20">
        <f t="shared" si="25"/>
        <v>198</v>
      </c>
      <c r="B200" s="21" t="s">
        <v>1215</v>
      </c>
      <c r="C200" s="21" t="s">
        <v>625</v>
      </c>
      <c r="D200" s="21" t="s">
        <v>700</v>
      </c>
      <c r="E200" s="21" t="s">
        <v>141</v>
      </c>
      <c r="F200" s="21" t="s">
        <v>1216</v>
      </c>
      <c r="G200" s="22">
        <v>4999</v>
      </c>
      <c r="H200" s="22">
        <v>4999</v>
      </c>
      <c r="I200" s="24">
        <v>1599.68</v>
      </c>
      <c r="J200" s="24">
        <v>679.86</v>
      </c>
      <c r="K200" s="22">
        <v>0</v>
      </c>
      <c r="L200" s="22" t="s">
        <v>628</v>
      </c>
      <c r="M200" s="24">
        <f t="shared" si="26"/>
        <v>2279.54</v>
      </c>
      <c r="N200" s="24">
        <f t="shared" si="27"/>
        <v>2279.54</v>
      </c>
      <c r="O200" s="25">
        <v>26</v>
      </c>
    </row>
    <row r="201" s="14" customFormat="1" ht="41" customHeight="1" spans="1:15">
      <c r="A201" s="20">
        <f t="shared" si="25"/>
        <v>199</v>
      </c>
      <c r="B201" s="21" t="s">
        <v>1217</v>
      </c>
      <c r="C201" s="21" t="s">
        <v>630</v>
      </c>
      <c r="D201" s="21" t="s">
        <v>1218</v>
      </c>
      <c r="E201" s="21" t="s">
        <v>144</v>
      </c>
      <c r="F201" s="21" t="s">
        <v>1219</v>
      </c>
      <c r="G201" s="22">
        <v>4999</v>
      </c>
      <c r="H201" s="22">
        <v>4999</v>
      </c>
      <c r="I201" s="24">
        <v>1599.68</v>
      </c>
      <c r="J201" s="24">
        <v>679.86</v>
      </c>
      <c r="K201" s="22">
        <v>0</v>
      </c>
      <c r="L201" s="22" t="s">
        <v>628</v>
      </c>
      <c r="M201" s="24">
        <f t="shared" si="26"/>
        <v>2279.54</v>
      </c>
      <c r="N201" s="24">
        <f t="shared" si="27"/>
        <v>2279.54</v>
      </c>
      <c r="O201" s="25">
        <v>27</v>
      </c>
    </row>
    <row r="202" s="14" customFormat="1" ht="41" customHeight="1" spans="1:15">
      <c r="A202" s="20">
        <f t="shared" si="25"/>
        <v>200</v>
      </c>
      <c r="B202" s="21" t="s">
        <v>1220</v>
      </c>
      <c r="C202" s="21" t="s">
        <v>630</v>
      </c>
      <c r="D202" s="21" t="s">
        <v>1221</v>
      </c>
      <c r="E202" s="21" t="s">
        <v>144</v>
      </c>
      <c r="F202" s="21" t="s">
        <v>1222</v>
      </c>
      <c r="G202" s="22">
        <v>4999</v>
      </c>
      <c r="H202" s="22">
        <v>4999</v>
      </c>
      <c r="I202" s="24">
        <v>1599.68</v>
      </c>
      <c r="J202" s="24">
        <v>679.86</v>
      </c>
      <c r="K202" s="22">
        <v>0</v>
      </c>
      <c r="L202" s="22" t="s">
        <v>628</v>
      </c>
      <c r="M202" s="24">
        <f t="shared" si="26"/>
        <v>2279.54</v>
      </c>
      <c r="N202" s="24">
        <f t="shared" si="27"/>
        <v>2279.54</v>
      </c>
      <c r="O202" s="25">
        <v>24</v>
      </c>
    </row>
    <row r="203" s="14" customFormat="1" ht="41" customHeight="1" spans="1:15">
      <c r="A203" s="20">
        <f t="shared" si="25"/>
        <v>201</v>
      </c>
      <c r="B203" s="21" t="s">
        <v>1223</v>
      </c>
      <c r="C203" s="21" t="s">
        <v>625</v>
      </c>
      <c r="D203" s="21" t="s">
        <v>1224</v>
      </c>
      <c r="E203" s="21" t="s">
        <v>144</v>
      </c>
      <c r="F203" s="21" t="s">
        <v>1225</v>
      </c>
      <c r="G203" s="22">
        <v>4999</v>
      </c>
      <c r="H203" s="22">
        <v>4999</v>
      </c>
      <c r="I203" s="24">
        <v>1599.68</v>
      </c>
      <c r="J203" s="24">
        <v>679.86</v>
      </c>
      <c r="K203" s="22">
        <v>0</v>
      </c>
      <c r="L203" s="22" t="s">
        <v>628</v>
      </c>
      <c r="M203" s="24">
        <f t="shared" si="26"/>
        <v>2279.54</v>
      </c>
      <c r="N203" s="24">
        <f t="shared" si="27"/>
        <v>2279.54</v>
      </c>
      <c r="O203" s="25">
        <v>12</v>
      </c>
    </row>
    <row r="204" s="14" customFormat="1" ht="41" customHeight="1" spans="1:15">
      <c r="A204" s="20">
        <f t="shared" ref="A204:A213" si="28">ROW()-2</f>
        <v>202</v>
      </c>
      <c r="B204" s="21" t="s">
        <v>1226</v>
      </c>
      <c r="C204" s="21" t="s">
        <v>625</v>
      </c>
      <c r="D204" s="21" t="s">
        <v>1227</v>
      </c>
      <c r="E204" s="21" t="s">
        <v>144</v>
      </c>
      <c r="F204" s="21" t="s">
        <v>1228</v>
      </c>
      <c r="G204" s="22">
        <v>4999</v>
      </c>
      <c r="H204" s="22">
        <v>4999</v>
      </c>
      <c r="I204" s="24">
        <v>1599.68</v>
      </c>
      <c r="J204" s="24">
        <v>679.86</v>
      </c>
      <c r="K204" s="22">
        <v>0</v>
      </c>
      <c r="L204" s="22" t="s">
        <v>628</v>
      </c>
      <c r="M204" s="24">
        <f t="shared" si="26"/>
        <v>2279.54</v>
      </c>
      <c r="N204" s="24">
        <f t="shared" si="27"/>
        <v>2279.54</v>
      </c>
      <c r="O204" s="25">
        <v>9</v>
      </c>
    </row>
    <row r="205" s="14" customFormat="1" ht="41" customHeight="1" spans="1:15">
      <c r="A205" s="20">
        <f t="shared" si="28"/>
        <v>203</v>
      </c>
      <c r="B205" s="21" t="s">
        <v>1229</v>
      </c>
      <c r="C205" s="21" t="s">
        <v>630</v>
      </c>
      <c r="D205" s="21" t="s">
        <v>1230</v>
      </c>
      <c r="E205" s="21" t="s">
        <v>144</v>
      </c>
      <c r="F205" s="21" t="s">
        <v>1231</v>
      </c>
      <c r="G205" s="22">
        <v>4999</v>
      </c>
      <c r="H205" s="22">
        <v>4999</v>
      </c>
      <c r="I205" s="24">
        <v>1599.68</v>
      </c>
      <c r="J205" s="24">
        <v>679.86</v>
      </c>
      <c r="K205" s="22">
        <v>0</v>
      </c>
      <c r="L205" s="22" t="s">
        <v>628</v>
      </c>
      <c r="M205" s="24">
        <f t="shared" si="26"/>
        <v>2279.54</v>
      </c>
      <c r="N205" s="24">
        <f t="shared" si="27"/>
        <v>2279.54</v>
      </c>
      <c r="O205" s="25">
        <v>9</v>
      </c>
    </row>
    <row r="206" s="14" customFormat="1" ht="41" customHeight="1" spans="1:15">
      <c r="A206" s="20">
        <f t="shared" si="28"/>
        <v>204</v>
      </c>
      <c r="B206" s="21" t="s">
        <v>1232</v>
      </c>
      <c r="C206" s="21" t="s">
        <v>630</v>
      </c>
      <c r="D206" s="21" t="s">
        <v>1233</v>
      </c>
      <c r="E206" s="21" t="s">
        <v>147</v>
      </c>
      <c r="F206" s="21" t="s">
        <v>1234</v>
      </c>
      <c r="G206" s="22">
        <v>9998</v>
      </c>
      <c r="H206" s="22">
        <v>9998</v>
      </c>
      <c r="I206" s="24">
        <v>1599.68</v>
      </c>
      <c r="J206" s="24">
        <v>679.86</v>
      </c>
      <c r="K206" s="22">
        <v>0</v>
      </c>
      <c r="L206" s="22" t="s">
        <v>628</v>
      </c>
      <c r="M206" s="24">
        <f t="shared" si="26"/>
        <v>2279.54</v>
      </c>
      <c r="N206" s="24">
        <f t="shared" si="27"/>
        <v>2279.54</v>
      </c>
      <c r="O206" s="25">
        <v>7</v>
      </c>
    </row>
    <row r="207" s="14" customFormat="1" ht="41" customHeight="1" spans="1:15">
      <c r="A207" s="20">
        <f t="shared" si="28"/>
        <v>205</v>
      </c>
      <c r="B207" s="21" t="s">
        <v>1235</v>
      </c>
      <c r="C207" s="21" t="s">
        <v>630</v>
      </c>
      <c r="D207" s="21" t="s">
        <v>1236</v>
      </c>
      <c r="E207" s="21" t="s">
        <v>149</v>
      </c>
      <c r="F207" s="21" t="s">
        <v>1237</v>
      </c>
      <c r="G207" s="22">
        <v>4999</v>
      </c>
      <c r="H207" s="22">
        <v>4999</v>
      </c>
      <c r="I207" s="24">
        <v>799.84</v>
      </c>
      <c r="J207" s="24">
        <v>339.93</v>
      </c>
      <c r="K207" s="22">
        <v>0</v>
      </c>
      <c r="L207" s="22" t="s">
        <v>960</v>
      </c>
      <c r="M207" s="24">
        <f t="shared" si="26"/>
        <v>1139.77</v>
      </c>
      <c r="N207" s="24">
        <f t="shared" si="27"/>
        <v>1139.77</v>
      </c>
      <c r="O207" s="25">
        <v>35</v>
      </c>
    </row>
    <row r="208" s="14" customFormat="1" ht="41" customHeight="1" spans="1:15">
      <c r="A208" s="20">
        <f t="shared" si="28"/>
        <v>206</v>
      </c>
      <c r="B208" s="21" t="s">
        <v>1238</v>
      </c>
      <c r="C208" s="21" t="s">
        <v>630</v>
      </c>
      <c r="D208" s="21" t="s">
        <v>945</v>
      </c>
      <c r="E208" s="21" t="s">
        <v>149</v>
      </c>
      <c r="F208" s="21" t="s">
        <v>1239</v>
      </c>
      <c r="G208" s="22">
        <v>4999</v>
      </c>
      <c r="H208" s="22">
        <v>4999</v>
      </c>
      <c r="I208" s="24">
        <v>1599.68</v>
      </c>
      <c r="J208" s="24">
        <v>679.86</v>
      </c>
      <c r="K208" s="22">
        <v>0</v>
      </c>
      <c r="L208" s="22" t="s">
        <v>628</v>
      </c>
      <c r="M208" s="24">
        <f t="shared" si="26"/>
        <v>2279.54</v>
      </c>
      <c r="N208" s="24">
        <f t="shared" si="27"/>
        <v>2279.54</v>
      </c>
      <c r="O208" s="25">
        <v>32</v>
      </c>
    </row>
    <row r="209" s="14" customFormat="1" ht="41" customHeight="1" spans="1:15">
      <c r="A209" s="20">
        <f t="shared" si="28"/>
        <v>207</v>
      </c>
      <c r="B209" s="21" t="s">
        <v>1240</v>
      </c>
      <c r="C209" s="21" t="s">
        <v>630</v>
      </c>
      <c r="D209" s="21" t="s">
        <v>945</v>
      </c>
      <c r="E209" s="21" t="s">
        <v>149</v>
      </c>
      <c r="F209" s="21" t="s">
        <v>1241</v>
      </c>
      <c r="G209" s="22">
        <v>4999</v>
      </c>
      <c r="H209" s="22">
        <v>4999</v>
      </c>
      <c r="I209" s="24">
        <v>1599.68</v>
      </c>
      <c r="J209" s="24">
        <v>679.86</v>
      </c>
      <c r="K209" s="22">
        <v>0</v>
      </c>
      <c r="L209" s="22" t="s">
        <v>628</v>
      </c>
      <c r="M209" s="24">
        <f t="shared" si="26"/>
        <v>2279.54</v>
      </c>
      <c r="N209" s="24">
        <f t="shared" si="27"/>
        <v>2279.54</v>
      </c>
      <c r="O209" s="25">
        <v>32</v>
      </c>
    </row>
    <row r="210" s="14" customFormat="1" ht="41" customHeight="1" spans="1:15">
      <c r="A210" s="20">
        <f t="shared" si="28"/>
        <v>208</v>
      </c>
      <c r="B210" s="21" t="s">
        <v>1242</v>
      </c>
      <c r="C210" s="21" t="s">
        <v>625</v>
      </c>
      <c r="D210" s="21" t="s">
        <v>1243</v>
      </c>
      <c r="E210" s="21" t="s">
        <v>149</v>
      </c>
      <c r="F210" s="21" t="s">
        <v>1244</v>
      </c>
      <c r="G210" s="22">
        <v>4999</v>
      </c>
      <c r="H210" s="22">
        <v>4999</v>
      </c>
      <c r="I210" s="24">
        <v>1599.68</v>
      </c>
      <c r="J210" s="24">
        <v>679.86</v>
      </c>
      <c r="K210" s="22">
        <v>0</v>
      </c>
      <c r="L210" s="22" t="s">
        <v>628</v>
      </c>
      <c r="M210" s="24">
        <f t="shared" si="26"/>
        <v>2279.54</v>
      </c>
      <c r="N210" s="24">
        <f t="shared" si="27"/>
        <v>2279.54</v>
      </c>
      <c r="O210" s="25">
        <v>29</v>
      </c>
    </row>
    <row r="211" s="14" customFormat="1" ht="41" customHeight="1" spans="1:15">
      <c r="A211" s="20">
        <f t="shared" si="28"/>
        <v>209</v>
      </c>
      <c r="B211" s="21" t="s">
        <v>1245</v>
      </c>
      <c r="C211" s="21" t="s">
        <v>625</v>
      </c>
      <c r="D211" s="21" t="s">
        <v>1246</v>
      </c>
      <c r="E211" s="21" t="s">
        <v>149</v>
      </c>
      <c r="F211" s="21" t="s">
        <v>1247</v>
      </c>
      <c r="G211" s="22">
        <v>4999</v>
      </c>
      <c r="H211" s="22">
        <v>4999</v>
      </c>
      <c r="I211" s="24">
        <v>1599.68</v>
      </c>
      <c r="J211" s="24">
        <v>679.86</v>
      </c>
      <c r="K211" s="22">
        <v>0</v>
      </c>
      <c r="L211" s="22" t="s">
        <v>628</v>
      </c>
      <c r="M211" s="24">
        <f t="shared" si="26"/>
        <v>2279.54</v>
      </c>
      <c r="N211" s="24">
        <f t="shared" si="27"/>
        <v>2279.54</v>
      </c>
      <c r="O211" s="25">
        <v>29</v>
      </c>
    </row>
    <row r="212" s="14" customFormat="1" ht="41" customHeight="1" spans="1:15">
      <c r="A212" s="20">
        <f t="shared" si="28"/>
        <v>210</v>
      </c>
      <c r="B212" s="21" t="s">
        <v>1248</v>
      </c>
      <c r="C212" s="21" t="s">
        <v>630</v>
      </c>
      <c r="D212" s="21" t="s">
        <v>1249</v>
      </c>
      <c r="E212" s="21" t="s">
        <v>149</v>
      </c>
      <c r="F212" s="21" t="s">
        <v>1250</v>
      </c>
      <c r="G212" s="22">
        <v>4999</v>
      </c>
      <c r="H212" s="22">
        <v>4999</v>
      </c>
      <c r="I212" s="24">
        <v>1599.68</v>
      </c>
      <c r="J212" s="24">
        <v>679.86</v>
      </c>
      <c r="K212" s="22">
        <v>0</v>
      </c>
      <c r="L212" s="22" t="s">
        <v>628</v>
      </c>
      <c r="M212" s="24">
        <f t="shared" si="26"/>
        <v>2279.54</v>
      </c>
      <c r="N212" s="24">
        <f t="shared" si="27"/>
        <v>2279.54</v>
      </c>
      <c r="O212" s="25">
        <v>29</v>
      </c>
    </row>
    <row r="213" s="14" customFormat="1" ht="41" customHeight="1" spans="1:15">
      <c r="A213" s="20">
        <f t="shared" si="28"/>
        <v>211</v>
      </c>
      <c r="B213" s="21" t="s">
        <v>1251</v>
      </c>
      <c r="C213" s="21" t="s">
        <v>630</v>
      </c>
      <c r="D213" s="21" t="s">
        <v>1252</v>
      </c>
      <c r="E213" s="21" t="s">
        <v>149</v>
      </c>
      <c r="F213" s="21" t="s">
        <v>1253</v>
      </c>
      <c r="G213" s="22">
        <v>4999</v>
      </c>
      <c r="H213" s="22">
        <v>4999</v>
      </c>
      <c r="I213" s="24">
        <v>1599.68</v>
      </c>
      <c r="J213" s="24">
        <v>679.86</v>
      </c>
      <c r="K213" s="22">
        <v>0</v>
      </c>
      <c r="L213" s="22" t="s">
        <v>628</v>
      </c>
      <c r="M213" s="24">
        <f t="shared" si="26"/>
        <v>2279.54</v>
      </c>
      <c r="N213" s="24">
        <f t="shared" si="27"/>
        <v>2279.54</v>
      </c>
      <c r="O213" s="25">
        <v>29</v>
      </c>
    </row>
    <row r="214" s="14" customFormat="1" ht="41" customHeight="1" spans="1:15">
      <c r="A214" s="20">
        <f t="shared" ref="A214:A223" si="29">ROW()-2</f>
        <v>212</v>
      </c>
      <c r="B214" s="21" t="s">
        <v>1254</v>
      </c>
      <c r="C214" s="21" t="s">
        <v>630</v>
      </c>
      <c r="D214" s="21" t="s">
        <v>1255</v>
      </c>
      <c r="E214" s="21" t="s">
        <v>149</v>
      </c>
      <c r="F214" s="21" t="s">
        <v>1256</v>
      </c>
      <c r="G214" s="22">
        <v>4999</v>
      </c>
      <c r="H214" s="22">
        <v>4999</v>
      </c>
      <c r="I214" s="24">
        <v>1599.68</v>
      </c>
      <c r="J214" s="24">
        <v>679.86</v>
      </c>
      <c r="K214" s="22">
        <v>0</v>
      </c>
      <c r="L214" s="22" t="s">
        <v>628</v>
      </c>
      <c r="M214" s="24">
        <f t="shared" si="26"/>
        <v>2279.54</v>
      </c>
      <c r="N214" s="24">
        <f t="shared" si="27"/>
        <v>2279.54</v>
      </c>
      <c r="O214" s="25">
        <v>26</v>
      </c>
    </row>
    <row r="215" s="14" customFormat="1" ht="41" customHeight="1" spans="1:15">
      <c r="A215" s="20">
        <f t="shared" si="29"/>
        <v>213</v>
      </c>
      <c r="B215" s="21" t="s">
        <v>1257</v>
      </c>
      <c r="C215" s="21" t="s">
        <v>630</v>
      </c>
      <c r="D215" s="21" t="s">
        <v>1258</v>
      </c>
      <c r="E215" s="21" t="s">
        <v>149</v>
      </c>
      <c r="F215" s="21" t="s">
        <v>1259</v>
      </c>
      <c r="G215" s="22">
        <v>4999</v>
      </c>
      <c r="H215" s="22">
        <v>4999</v>
      </c>
      <c r="I215" s="24">
        <v>1599.68</v>
      </c>
      <c r="J215" s="24">
        <v>679.86</v>
      </c>
      <c r="K215" s="22">
        <v>0</v>
      </c>
      <c r="L215" s="22" t="s">
        <v>628</v>
      </c>
      <c r="M215" s="24">
        <f t="shared" si="26"/>
        <v>2279.54</v>
      </c>
      <c r="N215" s="24">
        <f t="shared" si="27"/>
        <v>2279.54</v>
      </c>
      <c r="O215" s="25">
        <v>26</v>
      </c>
    </row>
    <row r="216" s="14" customFormat="1" ht="41" customHeight="1" spans="1:15">
      <c r="A216" s="20">
        <f t="shared" si="29"/>
        <v>214</v>
      </c>
      <c r="B216" s="21" t="s">
        <v>1260</v>
      </c>
      <c r="C216" s="21" t="s">
        <v>630</v>
      </c>
      <c r="D216" s="21" t="s">
        <v>1261</v>
      </c>
      <c r="E216" s="21" t="s">
        <v>149</v>
      </c>
      <c r="F216" s="21" t="s">
        <v>1239</v>
      </c>
      <c r="G216" s="22">
        <v>4999</v>
      </c>
      <c r="H216" s="22">
        <v>4999</v>
      </c>
      <c r="I216" s="24">
        <v>1599.68</v>
      </c>
      <c r="J216" s="24">
        <v>679.86</v>
      </c>
      <c r="K216" s="22">
        <v>0</v>
      </c>
      <c r="L216" s="22" t="s">
        <v>628</v>
      </c>
      <c r="M216" s="24">
        <f t="shared" si="26"/>
        <v>2279.54</v>
      </c>
      <c r="N216" s="24">
        <f t="shared" si="27"/>
        <v>2279.54</v>
      </c>
      <c r="O216" s="25">
        <v>23</v>
      </c>
    </row>
    <row r="217" s="14" customFormat="1" ht="41" customHeight="1" spans="1:15">
      <c r="A217" s="20">
        <f t="shared" si="29"/>
        <v>215</v>
      </c>
      <c r="B217" s="21" t="s">
        <v>1262</v>
      </c>
      <c r="C217" s="21" t="s">
        <v>630</v>
      </c>
      <c r="D217" s="21" t="s">
        <v>1263</v>
      </c>
      <c r="E217" s="21" t="s">
        <v>149</v>
      </c>
      <c r="F217" s="21" t="s">
        <v>1264</v>
      </c>
      <c r="G217" s="22">
        <v>4999</v>
      </c>
      <c r="H217" s="22">
        <v>4999</v>
      </c>
      <c r="I217" s="24">
        <v>1599.68</v>
      </c>
      <c r="J217" s="24">
        <v>679.86</v>
      </c>
      <c r="K217" s="22">
        <v>0</v>
      </c>
      <c r="L217" s="22" t="s">
        <v>628</v>
      </c>
      <c r="M217" s="24">
        <f t="shared" si="26"/>
        <v>2279.54</v>
      </c>
      <c r="N217" s="24">
        <f t="shared" si="27"/>
        <v>2279.54</v>
      </c>
      <c r="O217" s="25">
        <v>21</v>
      </c>
    </row>
    <row r="218" s="14" customFormat="1" ht="41" customHeight="1" spans="1:15">
      <c r="A218" s="20">
        <f t="shared" si="29"/>
        <v>216</v>
      </c>
      <c r="B218" s="21" t="s">
        <v>1265</v>
      </c>
      <c r="C218" s="21" t="s">
        <v>625</v>
      </c>
      <c r="D218" s="21" t="s">
        <v>1266</v>
      </c>
      <c r="E218" s="21" t="s">
        <v>149</v>
      </c>
      <c r="F218" s="21" t="s">
        <v>1267</v>
      </c>
      <c r="G218" s="22">
        <v>4999</v>
      </c>
      <c r="H218" s="22">
        <v>4999</v>
      </c>
      <c r="I218" s="24">
        <v>1599.68</v>
      </c>
      <c r="J218" s="24">
        <v>679.86</v>
      </c>
      <c r="K218" s="22">
        <v>0</v>
      </c>
      <c r="L218" s="22" t="s">
        <v>628</v>
      </c>
      <c r="M218" s="24">
        <f t="shared" si="26"/>
        <v>2279.54</v>
      </c>
      <c r="N218" s="24">
        <f t="shared" si="27"/>
        <v>2279.54</v>
      </c>
      <c r="O218" s="25">
        <v>19</v>
      </c>
    </row>
    <row r="219" s="14" customFormat="1" ht="41" customHeight="1" spans="1:15">
      <c r="A219" s="20">
        <f t="shared" si="29"/>
        <v>217</v>
      </c>
      <c r="B219" s="21" t="s">
        <v>1268</v>
      </c>
      <c r="C219" s="21" t="s">
        <v>625</v>
      </c>
      <c r="D219" s="21" t="s">
        <v>1269</v>
      </c>
      <c r="E219" s="21" t="s">
        <v>149</v>
      </c>
      <c r="F219" s="21" t="s">
        <v>1270</v>
      </c>
      <c r="G219" s="22">
        <v>4999</v>
      </c>
      <c r="H219" s="22">
        <v>4999</v>
      </c>
      <c r="I219" s="24">
        <v>1599.68</v>
      </c>
      <c r="J219" s="24">
        <v>679.86</v>
      </c>
      <c r="K219" s="22">
        <v>0</v>
      </c>
      <c r="L219" s="22" t="s">
        <v>628</v>
      </c>
      <c r="M219" s="24">
        <f t="shared" si="26"/>
        <v>2279.54</v>
      </c>
      <c r="N219" s="24">
        <f t="shared" si="27"/>
        <v>2279.54</v>
      </c>
      <c r="O219" s="25">
        <v>19</v>
      </c>
    </row>
    <row r="220" s="14" customFormat="1" ht="41" customHeight="1" spans="1:15">
      <c r="A220" s="20">
        <f t="shared" si="29"/>
        <v>218</v>
      </c>
      <c r="B220" s="21" t="s">
        <v>1271</v>
      </c>
      <c r="C220" s="21" t="s">
        <v>630</v>
      </c>
      <c r="D220" s="21" t="s">
        <v>1272</v>
      </c>
      <c r="E220" s="21" t="s">
        <v>149</v>
      </c>
      <c r="F220" s="21" t="s">
        <v>1273</v>
      </c>
      <c r="G220" s="22">
        <v>4999</v>
      </c>
      <c r="H220" s="22">
        <v>4999</v>
      </c>
      <c r="I220" s="24">
        <v>1599.68</v>
      </c>
      <c r="J220" s="24">
        <v>679.86</v>
      </c>
      <c r="K220" s="22">
        <v>0</v>
      </c>
      <c r="L220" s="22" t="s">
        <v>628</v>
      </c>
      <c r="M220" s="24">
        <f t="shared" si="26"/>
        <v>2279.54</v>
      </c>
      <c r="N220" s="24">
        <f t="shared" si="27"/>
        <v>2279.54</v>
      </c>
      <c r="O220" s="25">
        <v>19</v>
      </c>
    </row>
    <row r="221" s="14" customFormat="1" ht="41" customHeight="1" spans="1:15">
      <c r="A221" s="20">
        <f t="shared" si="29"/>
        <v>219</v>
      </c>
      <c r="B221" s="21" t="s">
        <v>1274</v>
      </c>
      <c r="C221" s="21" t="s">
        <v>630</v>
      </c>
      <c r="D221" s="21" t="s">
        <v>1275</v>
      </c>
      <c r="E221" s="21" t="s">
        <v>149</v>
      </c>
      <c r="F221" s="21" t="s">
        <v>1276</v>
      </c>
      <c r="G221" s="22">
        <v>4999</v>
      </c>
      <c r="H221" s="22">
        <v>4999</v>
      </c>
      <c r="I221" s="24">
        <v>1599.68</v>
      </c>
      <c r="J221" s="24">
        <v>679.86</v>
      </c>
      <c r="K221" s="22">
        <v>0</v>
      </c>
      <c r="L221" s="22" t="s">
        <v>628</v>
      </c>
      <c r="M221" s="24">
        <f t="shared" si="26"/>
        <v>2279.54</v>
      </c>
      <c r="N221" s="24">
        <f t="shared" si="27"/>
        <v>2279.54</v>
      </c>
      <c r="O221" s="25">
        <v>19</v>
      </c>
    </row>
    <row r="222" s="14" customFormat="1" ht="41" customHeight="1" spans="1:15">
      <c r="A222" s="20">
        <f t="shared" si="29"/>
        <v>220</v>
      </c>
      <c r="B222" s="21" t="s">
        <v>1277</v>
      </c>
      <c r="C222" s="21" t="s">
        <v>630</v>
      </c>
      <c r="D222" s="21" t="s">
        <v>1278</v>
      </c>
      <c r="E222" s="21" t="s">
        <v>149</v>
      </c>
      <c r="F222" s="21" t="s">
        <v>1279</v>
      </c>
      <c r="G222" s="22">
        <v>4999</v>
      </c>
      <c r="H222" s="22">
        <v>4999</v>
      </c>
      <c r="I222" s="24">
        <v>1599.68</v>
      </c>
      <c r="J222" s="24">
        <v>679.86</v>
      </c>
      <c r="K222" s="22">
        <v>0</v>
      </c>
      <c r="L222" s="22" t="s">
        <v>628</v>
      </c>
      <c r="M222" s="24">
        <f t="shared" si="26"/>
        <v>2279.54</v>
      </c>
      <c r="N222" s="24">
        <f t="shared" si="27"/>
        <v>2279.54</v>
      </c>
      <c r="O222" s="25">
        <v>19</v>
      </c>
    </row>
    <row r="223" s="14" customFormat="1" ht="41" customHeight="1" spans="1:15">
      <c r="A223" s="20">
        <f t="shared" si="29"/>
        <v>221</v>
      </c>
      <c r="B223" s="21" t="s">
        <v>1280</v>
      </c>
      <c r="C223" s="21" t="s">
        <v>630</v>
      </c>
      <c r="D223" s="21" t="s">
        <v>1281</v>
      </c>
      <c r="E223" s="21" t="s">
        <v>149</v>
      </c>
      <c r="F223" s="21" t="s">
        <v>1282</v>
      </c>
      <c r="G223" s="22">
        <v>4999</v>
      </c>
      <c r="H223" s="22">
        <v>4999</v>
      </c>
      <c r="I223" s="24">
        <v>1599.68</v>
      </c>
      <c r="J223" s="24">
        <v>679.86</v>
      </c>
      <c r="K223" s="22">
        <v>0</v>
      </c>
      <c r="L223" s="22" t="s">
        <v>628</v>
      </c>
      <c r="M223" s="24">
        <f t="shared" si="26"/>
        <v>2279.54</v>
      </c>
      <c r="N223" s="24">
        <f t="shared" si="27"/>
        <v>2279.54</v>
      </c>
      <c r="O223" s="25">
        <v>18</v>
      </c>
    </row>
    <row r="224" s="14" customFormat="1" ht="41" customHeight="1" spans="1:15">
      <c r="A224" s="20">
        <f t="shared" ref="A224:A233" si="30">ROW()-2</f>
        <v>222</v>
      </c>
      <c r="B224" s="21" t="s">
        <v>1283</v>
      </c>
      <c r="C224" s="21" t="s">
        <v>630</v>
      </c>
      <c r="D224" s="21" t="s">
        <v>1284</v>
      </c>
      <c r="E224" s="21" t="s">
        <v>149</v>
      </c>
      <c r="F224" s="21" t="s">
        <v>1285</v>
      </c>
      <c r="G224" s="22">
        <v>4999</v>
      </c>
      <c r="H224" s="22">
        <v>4999</v>
      </c>
      <c r="I224" s="24">
        <v>1599.68</v>
      </c>
      <c r="J224" s="24">
        <v>679.86</v>
      </c>
      <c r="K224" s="22">
        <v>0</v>
      </c>
      <c r="L224" s="22" t="s">
        <v>628</v>
      </c>
      <c r="M224" s="24">
        <f t="shared" si="26"/>
        <v>2279.54</v>
      </c>
      <c r="N224" s="24">
        <f t="shared" si="27"/>
        <v>2279.54</v>
      </c>
      <c r="O224" s="25">
        <v>17</v>
      </c>
    </row>
    <row r="225" s="14" customFormat="1" ht="41" customHeight="1" spans="1:15">
      <c r="A225" s="20">
        <f t="shared" si="30"/>
        <v>223</v>
      </c>
      <c r="B225" s="21" t="s">
        <v>1286</v>
      </c>
      <c r="C225" s="21" t="s">
        <v>625</v>
      </c>
      <c r="D225" s="21" t="s">
        <v>1287</v>
      </c>
      <c r="E225" s="21" t="s">
        <v>149</v>
      </c>
      <c r="F225" s="21" t="s">
        <v>1288</v>
      </c>
      <c r="G225" s="22">
        <v>4999</v>
      </c>
      <c r="H225" s="22">
        <v>4999</v>
      </c>
      <c r="I225" s="24">
        <v>1599.68</v>
      </c>
      <c r="J225" s="24">
        <v>679.86</v>
      </c>
      <c r="K225" s="22">
        <v>0</v>
      </c>
      <c r="L225" s="22" t="s">
        <v>628</v>
      </c>
      <c r="M225" s="24">
        <f t="shared" si="26"/>
        <v>2279.54</v>
      </c>
      <c r="N225" s="24">
        <f t="shared" si="27"/>
        <v>2279.54</v>
      </c>
      <c r="O225" s="25">
        <v>14</v>
      </c>
    </row>
    <row r="226" s="14" customFormat="1" ht="41" customHeight="1" spans="1:15">
      <c r="A226" s="20">
        <f t="shared" si="30"/>
        <v>224</v>
      </c>
      <c r="B226" s="21" t="s">
        <v>1289</v>
      </c>
      <c r="C226" s="21" t="s">
        <v>630</v>
      </c>
      <c r="D226" s="21" t="s">
        <v>1290</v>
      </c>
      <c r="E226" s="21" t="s">
        <v>149</v>
      </c>
      <c r="F226" s="21" t="s">
        <v>1291</v>
      </c>
      <c r="G226" s="22">
        <v>4999</v>
      </c>
      <c r="H226" s="22">
        <v>4999</v>
      </c>
      <c r="I226" s="24">
        <v>1599.68</v>
      </c>
      <c r="J226" s="24">
        <v>679.86</v>
      </c>
      <c r="K226" s="22">
        <v>0</v>
      </c>
      <c r="L226" s="22" t="s">
        <v>628</v>
      </c>
      <c r="M226" s="24">
        <f t="shared" si="26"/>
        <v>2279.54</v>
      </c>
      <c r="N226" s="24">
        <f t="shared" si="27"/>
        <v>2279.54</v>
      </c>
      <c r="O226" s="25">
        <v>14</v>
      </c>
    </row>
    <row r="227" s="14" customFormat="1" ht="41" customHeight="1" spans="1:15">
      <c r="A227" s="20">
        <f t="shared" si="30"/>
        <v>225</v>
      </c>
      <c r="B227" s="21" t="s">
        <v>1292</v>
      </c>
      <c r="C227" s="21" t="s">
        <v>625</v>
      </c>
      <c r="D227" s="21" t="s">
        <v>1293</v>
      </c>
      <c r="E227" s="21" t="s">
        <v>149</v>
      </c>
      <c r="F227" s="21" t="s">
        <v>1294</v>
      </c>
      <c r="G227" s="22">
        <v>4999</v>
      </c>
      <c r="H227" s="22">
        <v>4999</v>
      </c>
      <c r="I227" s="24">
        <v>1599.68</v>
      </c>
      <c r="J227" s="24">
        <v>679.86</v>
      </c>
      <c r="K227" s="22">
        <v>0</v>
      </c>
      <c r="L227" s="22" t="s">
        <v>628</v>
      </c>
      <c r="M227" s="24">
        <f t="shared" si="26"/>
        <v>2279.54</v>
      </c>
      <c r="N227" s="24">
        <f t="shared" si="27"/>
        <v>2279.54</v>
      </c>
      <c r="O227" s="25">
        <v>14</v>
      </c>
    </row>
    <row r="228" s="14" customFormat="1" ht="41" customHeight="1" spans="1:15">
      <c r="A228" s="20">
        <f t="shared" si="30"/>
        <v>226</v>
      </c>
      <c r="B228" s="21" t="s">
        <v>1295</v>
      </c>
      <c r="C228" s="21" t="s">
        <v>630</v>
      </c>
      <c r="D228" s="21" t="s">
        <v>1296</v>
      </c>
      <c r="E228" s="21" t="s">
        <v>149</v>
      </c>
      <c r="F228" s="21" t="s">
        <v>1297</v>
      </c>
      <c r="G228" s="22">
        <v>4999</v>
      </c>
      <c r="H228" s="22">
        <v>4999</v>
      </c>
      <c r="I228" s="24">
        <v>1599.68</v>
      </c>
      <c r="J228" s="24">
        <v>679.86</v>
      </c>
      <c r="K228" s="22">
        <v>0</v>
      </c>
      <c r="L228" s="22" t="s">
        <v>628</v>
      </c>
      <c r="M228" s="24">
        <f t="shared" si="26"/>
        <v>2279.54</v>
      </c>
      <c r="N228" s="24">
        <f t="shared" si="27"/>
        <v>2279.54</v>
      </c>
      <c r="O228" s="25">
        <v>12</v>
      </c>
    </row>
    <row r="229" s="14" customFormat="1" ht="41" customHeight="1" spans="1:15">
      <c r="A229" s="20">
        <f t="shared" si="30"/>
        <v>227</v>
      </c>
      <c r="B229" s="21" t="s">
        <v>1298</v>
      </c>
      <c r="C229" s="21" t="s">
        <v>625</v>
      </c>
      <c r="D229" s="21" t="s">
        <v>1299</v>
      </c>
      <c r="E229" s="21" t="s">
        <v>149</v>
      </c>
      <c r="F229" s="21" t="s">
        <v>1300</v>
      </c>
      <c r="G229" s="22">
        <v>4999</v>
      </c>
      <c r="H229" s="22">
        <v>4999</v>
      </c>
      <c r="I229" s="24">
        <v>1599.68</v>
      </c>
      <c r="J229" s="24">
        <v>679.86</v>
      </c>
      <c r="K229" s="22">
        <v>0</v>
      </c>
      <c r="L229" s="22" t="s">
        <v>628</v>
      </c>
      <c r="M229" s="24">
        <f t="shared" si="26"/>
        <v>2279.54</v>
      </c>
      <c r="N229" s="24">
        <f t="shared" si="27"/>
        <v>2279.54</v>
      </c>
      <c r="O229" s="25">
        <v>11</v>
      </c>
    </row>
    <row r="230" s="14" customFormat="1" ht="41" customHeight="1" spans="1:15">
      <c r="A230" s="20">
        <f t="shared" si="30"/>
        <v>228</v>
      </c>
      <c r="B230" s="21" t="s">
        <v>1301</v>
      </c>
      <c r="C230" s="21" t="s">
        <v>630</v>
      </c>
      <c r="D230" s="21" t="s">
        <v>1302</v>
      </c>
      <c r="E230" s="21" t="s">
        <v>149</v>
      </c>
      <c r="F230" s="21" t="s">
        <v>1303</v>
      </c>
      <c r="G230" s="22">
        <v>4999</v>
      </c>
      <c r="H230" s="22">
        <v>4999</v>
      </c>
      <c r="I230" s="24">
        <v>1599.68</v>
      </c>
      <c r="J230" s="24">
        <v>679.86</v>
      </c>
      <c r="K230" s="22">
        <v>0</v>
      </c>
      <c r="L230" s="22" t="s">
        <v>628</v>
      </c>
      <c r="M230" s="24">
        <f t="shared" si="26"/>
        <v>2279.54</v>
      </c>
      <c r="N230" s="24">
        <f t="shared" si="27"/>
        <v>2279.54</v>
      </c>
      <c r="O230" s="25">
        <v>11</v>
      </c>
    </row>
    <row r="231" s="14" customFormat="1" ht="41" customHeight="1" spans="1:15">
      <c r="A231" s="20">
        <f t="shared" si="30"/>
        <v>229</v>
      </c>
      <c r="B231" s="21" t="s">
        <v>1304</v>
      </c>
      <c r="C231" s="21" t="s">
        <v>630</v>
      </c>
      <c r="D231" s="21" t="s">
        <v>1305</v>
      </c>
      <c r="E231" s="21" t="s">
        <v>149</v>
      </c>
      <c r="F231" s="21" t="s">
        <v>1306</v>
      </c>
      <c r="G231" s="22">
        <v>4999</v>
      </c>
      <c r="H231" s="22">
        <v>4999</v>
      </c>
      <c r="I231" s="24">
        <v>1599.68</v>
      </c>
      <c r="J231" s="24">
        <v>679.86</v>
      </c>
      <c r="K231" s="22">
        <v>0</v>
      </c>
      <c r="L231" s="22" t="s">
        <v>628</v>
      </c>
      <c r="M231" s="24">
        <f t="shared" si="26"/>
        <v>2279.54</v>
      </c>
      <c r="N231" s="24">
        <f t="shared" si="27"/>
        <v>2279.54</v>
      </c>
      <c r="O231" s="25">
        <v>7</v>
      </c>
    </row>
    <row r="232" s="14" customFormat="1" ht="41" customHeight="1" spans="1:15">
      <c r="A232" s="20">
        <f t="shared" si="30"/>
        <v>230</v>
      </c>
      <c r="B232" s="21" t="s">
        <v>1307</v>
      </c>
      <c r="C232" s="21" t="s">
        <v>625</v>
      </c>
      <c r="D232" s="21" t="s">
        <v>640</v>
      </c>
      <c r="E232" s="21" t="s">
        <v>149</v>
      </c>
      <c r="F232" s="21" t="s">
        <v>1308</v>
      </c>
      <c r="G232" s="22">
        <v>4999</v>
      </c>
      <c r="H232" s="22">
        <v>4999</v>
      </c>
      <c r="I232" s="24">
        <v>1599.68</v>
      </c>
      <c r="J232" s="24">
        <v>679.86</v>
      </c>
      <c r="K232" s="22">
        <v>0</v>
      </c>
      <c r="L232" s="22" t="s">
        <v>628</v>
      </c>
      <c r="M232" s="24">
        <f t="shared" si="26"/>
        <v>2279.54</v>
      </c>
      <c r="N232" s="24">
        <f t="shared" si="27"/>
        <v>2279.54</v>
      </c>
      <c r="O232" s="25">
        <v>7</v>
      </c>
    </row>
    <row r="233" s="14" customFormat="1" ht="41" customHeight="1" spans="1:15">
      <c r="A233" s="20">
        <f t="shared" si="30"/>
        <v>231</v>
      </c>
      <c r="B233" s="21" t="s">
        <v>1309</v>
      </c>
      <c r="C233" s="21" t="s">
        <v>625</v>
      </c>
      <c r="D233" s="21" t="s">
        <v>1310</v>
      </c>
      <c r="E233" s="21" t="s">
        <v>149</v>
      </c>
      <c r="F233" s="21" t="s">
        <v>1311</v>
      </c>
      <c r="G233" s="22">
        <v>4999</v>
      </c>
      <c r="H233" s="22">
        <v>4999</v>
      </c>
      <c r="I233" s="24">
        <v>1599.68</v>
      </c>
      <c r="J233" s="24">
        <v>679.86</v>
      </c>
      <c r="K233" s="22">
        <v>0</v>
      </c>
      <c r="L233" s="22" t="s">
        <v>628</v>
      </c>
      <c r="M233" s="24">
        <f t="shared" si="26"/>
        <v>2279.54</v>
      </c>
      <c r="N233" s="24">
        <f t="shared" si="27"/>
        <v>2279.54</v>
      </c>
      <c r="O233" s="25">
        <v>6</v>
      </c>
    </row>
    <row r="234" s="14" customFormat="1" ht="41" customHeight="1" spans="1:15">
      <c r="A234" s="20">
        <f t="shared" ref="A234:A243" si="31">ROW()-2</f>
        <v>232</v>
      </c>
      <c r="B234" s="21" t="s">
        <v>1312</v>
      </c>
      <c r="C234" s="21" t="s">
        <v>630</v>
      </c>
      <c r="D234" s="21" t="s">
        <v>1313</v>
      </c>
      <c r="E234" s="21" t="s">
        <v>149</v>
      </c>
      <c r="F234" s="21" t="s">
        <v>1314</v>
      </c>
      <c r="G234" s="22">
        <v>4999</v>
      </c>
      <c r="H234" s="22">
        <v>4999</v>
      </c>
      <c r="I234" s="24">
        <v>1599.68</v>
      </c>
      <c r="J234" s="24">
        <v>679.86</v>
      </c>
      <c r="K234" s="22">
        <v>0</v>
      </c>
      <c r="L234" s="22" t="s">
        <v>628</v>
      </c>
      <c r="M234" s="24">
        <f t="shared" si="26"/>
        <v>2279.54</v>
      </c>
      <c r="N234" s="24">
        <f t="shared" si="27"/>
        <v>2279.54</v>
      </c>
      <c r="O234" s="25">
        <v>6</v>
      </c>
    </row>
    <row r="235" s="14" customFormat="1" ht="41" customHeight="1" spans="1:15">
      <c r="A235" s="20">
        <f t="shared" si="31"/>
        <v>233</v>
      </c>
      <c r="B235" s="21" t="s">
        <v>1315</v>
      </c>
      <c r="C235" s="21" t="s">
        <v>625</v>
      </c>
      <c r="D235" s="21" t="s">
        <v>1310</v>
      </c>
      <c r="E235" s="21" t="s">
        <v>149</v>
      </c>
      <c r="F235" s="21" t="s">
        <v>1316</v>
      </c>
      <c r="G235" s="22">
        <v>4999</v>
      </c>
      <c r="H235" s="22">
        <v>4999</v>
      </c>
      <c r="I235" s="24">
        <v>1599.68</v>
      </c>
      <c r="J235" s="24">
        <v>679.86</v>
      </c>
      <c r="K235" s="22">
        <v>0</v>
      </c>
      <c r="L235" s="22" t="s">
        <v>628</v>
      </c>
      <c r="M235" s="24">
        <f t="shared" si="26"/>
        <v>2279.54</v>
      </c>
      <c r="N235" s="24">
        <f t="shared" si="27"/>
        <v>2279.54</v>
      </c>
      <c r="O235" s="25">
        <v>5</v>
      </c>
    </row>
    <row r="236" s="14" customFormat="1" ht="41" customHeight="1" spans="1:15">
      <c r="A236" s="20">
        <f t="shared" si="31"/>
        <v>234</v>
      </c>
      <c r="B236" s="21" t="s">
        <v>1317</v>
      </c>
      <c r="C236" s="21" t="s">
        <v>625</v>
      </c>
      <c r="D236" s="21" t="s">
        <v>1318</v>
      </c>
      <c r="E236" s="21" t="s">
        <v>149</v>
      </c>
      <c r="F236" s="21" t="s">
        <v>1311</v>
      </c>
      <c r="G236" s="22">
        <v>4999</v>
      </c>
      <c r="H236" s="22">
        <v>4999</v>
      </c>
      <c r="I236" s="24">
        <v>1599.68</v>
      </c>
      <c r="J236" s="24">
        <v>679.86</v>
      </c>
      <c r="K236" s="22">
        <v>0</v>
      </c>
      <c r="L236" s="22" t="s">
        <v>628</v>
      </c>
      <c r="M236" s="24">
        <f t="shared" si="26"/>
        <v>2279.54</v>
      </c>
      <c r="N236" s="24">
        <f t="shared" si="27"/>
        <v>2279.54</v>
      </c>
      <c r="O236" s="25">
        <v>4</v>
      </c>
    </row>
    <row r="237" s="14" customFormat="1" ht="41" customHeight="1" spans="1:15">
      <c r="A237" s="20">
        <f t="shared" si="31"/>
        <v>235</v>
      </c>
      <c r="B237" s="21" t="s">
        <v>1319</v>
      </c>
      <c r="C237" s="21" t="s">
        <v>630</v>
      </c>
      <c r="D237" s="21" t="s">
        <v>1021</v>
      </c>
      <c r="E237" s="21" t="s">
        <v>149</v>
      </c>
      <c r="F237" s="21" t="s">
        <v>1320</v>
      </c>
      <c r="G237" s="22">
        <v>4999</v>
      </c>
      <c r="H237" s="22">
        <v>4999</v>
      </c>
      <c r="I237" s="24">
        <v>1599.68</v>
      </c>
      <c r="J237" s="24">
        <v>679.86</v>
      </c>
      <c r="K237" s="22">
        <v>0</v>
      </c>
      <c r="L237" s="22" t="s">
        <v>628</v>
      </c>
      <c r="M237" s="24">
        <f t="shared" si="26"/>
        <v>2279.54</v>
      </c>
      <c r="N237" s="24">
        <f t="shared" si="27"/>
        <v>2279.54</v>
      </c>
      <c r="O237" s="25">
        <v>4</v>
      </c>
    </row>
    <row r="238" s="14" customFormat="1" ht="41" customHeight="1" spans="1:15">
      <c r="A238" s="20">
        <f t="shared" si="31"/>
        <v>236</v>
      </c>
      <c r="B238" s="21" t="s">
        <v>1321</v>
      </c>
      <c r="C238" s="21" t="s">
        <v>630</v>
      </c>
      <c r="D238" s="21" t="s">
        <v>1322</v>
      </c>
      <c r="E238" s="21" t="s">
        <v>149</v>
      </c>
      <c r="F238" s="21" t="s">
        <v>1323</v>
      </c>
      <c r="G238" s="22">
        <v>4999</v>
      </c>
      <c r="H238" s="22">
        <v>4999</v>
      </c>
      <c r="I238" s="24">
        <v>1599.68</v>
      </c>
      <c r="J238" s="24">
        <v>679.86</v>
      </c>
      <c r="K238" s="22">
        <v>0</v>
      </c>
      <c r="L238" s="22" t="s">
        <v>628</v>
      </c>
      <c r="M238" s="24">
        <f t="shared" si="26"/>
        <v>2279.54</v>
      </c>
      <c r="N238" s="24">
        <f t="shared" si="27"/>
        <v>2279.54</v>
      </c>
      <c r="O238" s="25">
        <v>4</v>
      </c>
    </row>
    <row r="239" s="14" customFormat="1" ht="41" customHeight="1" spans="1:15">
      <c r="A239" s="20">
        <f t="shared" si="31"/>
        <v>237</v>
      </c>
      <c r="B239" s="21" t="s">
        <v>1324</v>
      </c>
      <c r="C239" s="21" t="s">
        <v>630</v>
      </c>
      <c r="D239" s="21" t="s">
        <v>1325</v>
      </c>
      <c r="E239" s="21" t="s">
        <v>152</v>
      </c>
      <c r="F239" s="21" t="s">
        <v>1326</v>
      </c>
      <c r="G239" s="22">
        <v>4999</v>
      </c>
      <c r="H239" s="22">
        <v>4999</v>
      </c>
      <c r="I239" s="24">
        <v>1599.68</v>
      </c>
      <c r="J239" s="24">
        <v>679.86</v>
      </c>
      <c r="K239" s="22">
        <v>0</v>
      </c>
      <c r="L239" s="22" t="s">
        <v>628</v>
      </c>
      <c r="M239" s="24">
        <f t="shared" si="26"/>
        <v>2279.54</v>
      </c>
      <c r="N239" s="24">
        <f t="shared" si="27"/>
        <v>2279.54</v>
      </c>
      <c r="O239" s="25">
        <v>30</v>
      </c>
    </row>
    <row r="240" s="14" customFormat="1" ht="41" customHeight="1" spans="1:15">
      <c r="A240" s="20">
        <f t="shared" si="31"/>
        <v>238</v>
      </c>
      <c r="B240" s="21" t="s">
        <v>1327</v>
      </c>
      <c r="C240" s="21" t="s">
        <v>630</v>
      </c>
      <c r="D240" s="21" t="s">
        <v>1328</v>
      </c>
      <c r="E240" s="21" t="s">
        <v>154</v>
      </c>
      <c r="F240" s="21" t="s">
        <v>1329</v>
      </c>
      <c r="G240" s="22">
        <v>4999</v>
      </c>
      <c r="H240" s="22">
        <v>4999</v>
      </c>
      <c r="I240" s="24">
        <v>1599.68</v>
      </c>
      <c r="J240" s="24">
        <v>679.86</v>
      </c>
      <c r="K240" s="22">
        <v>0</v>
      </c>
      <c r="L240" s="22" t="s">
        <v>628</v>
      </c>
      <c r="M240" s="24">
        <f t="shared" si="26"/>
        <v>2279.54</v>
      </c>
      <c r="N240" s="24">
        <f t="shared" si="27"/>
        <v>2279.54</v>
      </c>
      <c r="O240" s="25">
        <v>9</v>
      </c>
    </row>
    <row r="241" s="14" customFormat="1" ht="41" customHeight="1" spans="1:15">
      <c r="A241" s="20">
        <f t="shared" si="31"/>
        <v>239</v>
      </c>
      <c r="B241" s="21" t="s">
        <v>1330</v>
      </c>
      <c r="C241" s="21" t="s">
        <v>625</v>
      </c>
      <c r="D241" s="21" t="s">
        <v>1331</v>
      </c>
      <c r="E241" s="21" t="s">
        <v>156</v>
      </c>
      <c r="F241" s="21" t="s">
        <v>1332</v>
      </c>
      <c r="G241" s="22">
        <v>4999</v>
      </c>
      <c r="H241" s="22">
        <v>4999</v>
      </c>
      <c r="I241" s="24">
        <v>1599.68</v>
      </c>
      <c r="J241" s="24">
        <v>679.86</v>
      </c>
      <c r="K241" s="22">
        <v>0</v>
      </c>
      <c r="L241" s="22" t="s">
        <v>628</v>
      </c>
      <c r="M241" s="24">
        <f t="shared" si="26"/>
        <v>2279.54</v>
      </c>
      <c r="N241" s="24">
        <f t="shared" si="27"/>
        <v>2279.54</v>
      </c>
      <c r="O241" s="25">
        <v>28</v>
      </c>
    </row>
    <row r="242" s="14" customFormat="1" ht="41" customHeight="1" spans="1:15">
      <c r="A242" s="20">
        <f t="shared" si="31"/>
        <v>240</v>
      </c>
      <c r="B242" s="21" t="s">
        <v>1333</v>
      </c>
      <c r="C242" s="21" t="s">
        <v>630</v>
      </c>
      <c r="D242" s="21" t="s">
        <v>1334</v>
      </c>
      <c r="E242" s="21" t="s">
        <v>158</v>
      </c>
      <c r="F242" s="21" t="s">
        <v>1335</v>
      </c>
      <c r="G242" s="22">
        <v>4999</v>
      </c>
      <c r="H242" s="22">
        <v>4999</v>
      </c>
      <c r="I242" s="24">
        <v>1599.68</v>
      </c>
      <c r="J242" s="24">
        <v>679.86</v>
      </c>
      <c r="K242" s="22">
        <v>0</v>
      </c>
      <c r="L242" s="22" t="s">
        <v>628</v>
      </c>
      <c r="M242" s="24">
        <f t="shared" si="26"/>
        <v>2279.54</v>
      </c>
      <c r="N242" s="24">
        <f t="shared" si="27"/>
        <v>2279.54</v>
      </c>
      <c r="O242" s="25">
        <v>25</v>
      </c>
    </row>
    <row r="243" s="14" customFormat="1" ht="41" customHeight="1" spans="1:15">
      <c r="A243" s="20">
        <f t="shared" si="31"/>
        <v>241</v>
      </c>
      <c r="B243" s="21" t="s">
        <v>1336</v>
      </c>
      <c r="C243" s="21" t="s">
        <v>630</v>
      </c>
      <c r="D243" s="21" t="s">
        <v>1337</v>
      </c>
      <c r="E243" s="21" t="s">
        <v>158</v>
      </c>
      <c r="F243" s="21" t="s">
        <v>1338</v>
      </c>
      <c r="G243" s="22">
        <v>4999</v>
      </c>
      <c r="H243" s="22">
        <v>4999</v>
      </c>
      <c r="I243" s="24">
        <v>1599.68</v>
      </c>
      <c r="J243" s="24">
        <v>679.86</v>
      </c>
      <c r="K243" s="22">
        <v>0</v>
      </c>
      <c r="L243" s="22" t="s">
        <v>628</v>
      </c>
      <c r="M243" s="24">
        <f t="shared" si="26"/>
        <v>2279.54</v>
      </c>
      <c r="N243" s="24">
        <f t="shared" si="27"/>
        <v>2279.54</v>
      </c>
      <c r="O243" s="25">
        <v>32</v>
      </c>
    </row>
    <row r="244" s="14" customFormat="1" ht="41" customHeight="1" spans="1:15">
      <c r="A244" s="20">
        <f t="shared" ref="A244:A253" si="32">ROW()-2</f>
        <v>242</v>
      </c>
      <c r="B244" s="21" t="s">
        <v>1339</v>
      </c>
      <c r="C244" s="21" t="s">
        <v>625</v>
      </c>
      <c r="D244" s="21" t="s">
        <v>1164</v>
      </c>
      <c r="E244" s="21" t="s">
        <v>161</v>
      </c>
      <c r="F244" s="21" t="s">
        <v>1340</v>
      </c>
      <c r="G244" s="22">
        <v>4999</v>
      </c>
      <c r="H244" s="22">
        <v>4999</v>
      </c>
      <c r="I244" s="24">
        <v>1599.68</v>
      </c>
      <c r="J244" s="24">
        <v>679.86</v>
      </c>
      <c r="K244" s="22">
        <v>0</v>
      </c>
      <c r="L244" s="22" t="s">
        <v>628</v>
      </c>
      <c r="M244" s="24">
        <f t="shared" si="26"/>
        <v>2279.54</v>
      </c>
      <c r="N244" s="24">
        <f t="shared" si="27"/>
        <v>2279.54</v>
      </c>
      <c r="O244" s="25">
        <v>13</v>
      </c>
    </row>
    <row r="245" s="14" customFormat="1" ht="41" customHeight="1" spans="1:15">
      <c r="A245" s="20">
        <f t="shared" si="32"/>
        <v>243</v>
      </c>
      <c r="B245" s="21" t="s">
        <v>1341</v>
      </c>
      <c r="C245" s="21" t="s">
        <v>630</v>
      </c>
      <c r="D245" s="21" t="s">
        <v>1342</v>
      </c>
      <c r="E245" s="21" t="s">
        <v>163</v>
      </c>
      <c r="F245" s="21" t="s">
        <v>1343</v>
      </c>
      <c r="G245" s="22">
        <v>4999</v>
      </c>
      <c r="H245" s="22">
        <v>4999</v>
      </c>
      <c r="I245" s="24">
        <v>1599.68</v>
      </c>
      <c r="J245" s="24">
        <v>679.86</v>
      </c>
      <c r="K245" s="22">
        <v>0</v>
      </c>
      <c r="L245" s="22" t="s">
        <v>628</v>
      </c>
      <c r="M245" s="24">
        <f t="shared" si="26"/>
        <v>2279.54</v>
      </c>
      <c r="N245" s="24">
        <f t="shared" si="27"/>
        <v>2279.54</v>
      </c>
      <c r="O245" s="25">
        <v>1</v>
      </c>
    </row>
    <row r="246" s="14" customFormat="1" ht="41" customHeight="1" spans="1:15">
      <c r="A246" s="20">
        <f t="shared" si="32"/>
        <v>244</v>
      </c>
      <c r="B246" s="21" t="s">
        <v>1344</v>
      </c>
      <c r="C246" s="21" t="s">
        <v>625</v>
      </c>
      <c r="D246" s="21" t="s">
        <v>1345</v>
      </c>
      <c r="E246" s="21" t="s">
        <v>163</v>
      </c>
      <c r="F246" s="21" t="s">
        <v>1346</v>
      </c>
      <c r="G246" s="22">
        <v>4999</v>
      </c>
      <c r="H246" s="22">
        <v>4999</v>
      </c>
      <c r="I246" s="24">
        <v>1599.68</v>
      </c>
      <c r="J246" s="24">
        <v>679.86</v>
      </c>
      <c r="K246" s="22">
        <v>0</v>
      </c>
      <c r="L246" s="22" t="s">
        <v>628</v>
      </c>
      <c r="M246" s="24">
        <f t="shared" si="26"/>
        <v>2279.54</v>
      </c>
      <c r="N246" s="24">
        <f t="shared" si="27"/>
        <v>2279.54</v>
      </c>
      <c r="O246" s="25">
        <v>1</v>
      </c>
    </row>
    <row r="247" s="14" customFormat="1" ht="41" customHeight="1" spans="1:15">
      <c r="A247" s="20">
        <f t="shared" si="32"/>
        <v>245</v>
      </c>
      <c r="B247" s="21" t="s">
        <v>1347</v>
      </c>
      <c r="C247" s="21" t="s">
        <v>630</v>
      </c>
      <c r="D247" s="21" t="s">
        <v>1348</v>
      </c>
      <c r="E247" s="21" t="s">
        <v>165</v>
      </c>
      <c r="F247" s="21" t="s">
        <v>1349</v>
      </c>
      <c r="G247" s="22">
        <v>4999</v>
      </c>
      <c r="H247" s="22">
        <v>4999</v>
      </c>
      <c r="I247" s="24">
        <v>1599.68</v>
      </c>
      <c r="J247" s="24">
        <v>679.86</v>
      </c>
      <c r="K247" s="22">
        <v>0</v>
      </c>
      <c r="L247" s="22" t="s">
        <v>628</v>
      </c>
      <c r="M247" s="24">
        <f t="shared" si="26"/>
        <v>2279.54</v>
      </c>
      <c r="N247" s="24">
        <f t="shared" si="27"/>
        <v>2279.54</v>
      </c>
      <c r="O247" s="25">
        <v>27</v>
      </c>
    </row>
    <row r="248" s="14" customFormat="1" ht="41" customHeight="1" spans="1:15">
      <c r="A248" s="20">
        <f t="shared" si="32"/>
        <v>246</v>
      </c>
      <c r="B248" s="21" t="s">
        <v>1350</v>
      </c>
      <c r="C248" s="21" t="s">
        <v>630</v>
      </c>
      <c r="D248" s="21" t="s">
        <v>1351</v>
      </c>
      <c r="E248" s="21" t="s">
        <v>165</v>
      </c>
      <c r="F248" s="21" t="s">
        <v>1352</v>
      </c>
      <c r="G248" s="22">
        <v>4999</v>
      </c>
      <c r="H248" s="22">
        <v>4999</v>
      </c>
      <c r="I248" s="24">
        <v>1599.68</v>
      </c>
      <c r="J248" s="24">
        <v>679.86</v>
      </c>
      <c r="K248" s="22">
        <v>0</v>
      </c>
      <c r="L248" s="22" t="s">
        <v>628</v>
      </c>
      <c r="M248" s="24">
        <f t="shared" si="26"/>
        <v>2279.54</v>
      </c>
      <c r="N248" s="24">
        <f t="shared" si="27"/>
        <v>2279.54</v>
      </c>
      <c r="O248" s="25">
        <v>32</v>
      </c>
    </row>
    <row r="249" s="14" customFormat="1" ht="41" customHeight="1" spans="1:15">
      <c r="A249" s="20">
        <f t="shared" si="32"/>
        <v>247</v>
      </c>
      <c r="B249" s="21" t="s">
        <v>1353</v>
      </c>
      <c r="C249" s="21" t="s">
        <v>630</v>
      </c>
      <c r="D249" s="21" t="s">
        <v>1354</v>
      </c>
      <c r="E249" s="21" t="s">
        <v>165</v>
      </c>
      <c r="F249" s="21" t="s">
        <v>1355</v>
      </c>
      <c r="G249" s="22">
        <v>4999</v>
      </c>
      <c r="H249" s="22">
        <v>4999</v>
      </c>
      <c r="I249" s="24">
        <v>1599.68</v>
      </c>
      <c r="J249" s="24">
        <v>679.86</v>
      </c>
      <c r="K249" s="22">
        <v>0</v>
      </c>
      <c r="L249" s="22" t="s">
        <v>628</v>
      </c>
      <c r="M249" s="24">
        <f t="shared" si="26"/>
        <v>2279.54</v>
      </c>
      <c r="N249" s="24">
        <f t="shared" si="27"/>
        <v>2279.54</v>
      </c>
      <c r="O249" s="25">
        <v>16</v>
      </c>
    </row>
    <row r="250" s="14" customFormat="1" ht="41" customHeight="1" spans="1:15">
      <c r="A250" s="20">
        <f t="shared" si="32"/>
        <v>248</v>
      </c>
      <c r="B250" s="21" t="s">
        <v>1356</v>
      </c>
      <c r="C250" s="21" t="s">
        <v>625</v>
      </c>
      <c r="D250" s="21" t="s">
        <v>1357</v>
      </c>
      <c r="E250" s="21" t="s">
        <v>165</v>
      </c>
      <c r="F250" s="21" t="s">
        <v>1358</v>
      </c>
      <c r="G250" s="22">
        <v>4999</v>
      </c>
      <c r="H250" s="22">
        <v>4999</v>
      </c>
      <c r="I250" s="24">
        <v>1599.68</v>
      </c>
      <c r="J250" s="24">
        <v>679.86</v>
      </c>
      <c r="K250" s="22">
        <v>0</v>
      </c>
      <c r="L250" s="22" t="s">
        <v>628</v>
      </c>
      <c r="M250" s="24">
        <f t="shared" si="26"/>
        <v>2279.54</v>
      </c>
      <c r="N250" s="24">
        <f t="shared" si="27"/>
        <v>2279.54</v>
      </c>
      <c r="O250" s="25">
        <v>20</v>
      </c>
    </row>
    <row r="251" s="14" customFormat="1" ht="41" customHeight="1" spans="1:15">
      <c r="A251" s="20">
        <f t="shared" si="32"/>
        <v>249</v>
      </c>
      <c r="B251" s="21" t="s">
        <v>1359</v>
      </c>
      <c r="C251" s="21" t="s">
        <v>625</v>
      </c>
      <c r="D251" s="21" t="s">
        <v>1360</v>
      </c>
      <c r="E251" s="21" t="s">
        <v>167</v>
      </c>
      <c r="F251" s="21" t="s">
        <v>1361</v>
      </c>
      <c r="G251" s="22">
        <v>4999</v>
      </c>
      <c r="H251" s="22">
        <v>4999</v>
      </c>
      <c r="I251" s="24">
        <v>1599.68</v>
      </c>
      <c r="J251" s="24">
        <v>679.86</v>
      </c>
      <c r="K251" s="22">
        <v>0</v>
      </c>
      <c r="L251" s="22" t="s">
        <v>628</v>
      </c>
      <c r="M251" s="24">
        <f t="shared" si="26"/>
        <v>2279.54</v>
      </c>
      <c r="N251" s="24">
        <f t="shared" si="27"/>
        <v>2279.54</v>
      </c>
      <c r="O251" s="25">
        <v>31</v>
      </c>
    </row>
    <row r="252" s="14" customFormat="1" ht="41" customHeight="1" spans="1:15">
      <c r="A252" s="20">
        <f t="shared" si="32"/>
        <v>250</v>
      </c>
      <c r="B252" s="21" t="s">
        <v>1034</v>
      </c>
      <c r="C252" s="21" t="s">
        <v>625</v>
      </c>
      <c r="D252" s="21" t="s">
        <v>1362</v>
      </c>
      <c r="E252" s="21" t="s">
        <v>167</v>
      </c>
      <c r="F252" s="21" t="s">
        <v>1363</v>
      </c>
      <c r="G252" s="22">
        <v>4999</v>
      </c>
      <c r="H252" s="22">
        <v>4999</v>
      </c>
      <c r="I252" s="24">
        <v>1599.68</v>
      </c>
      <c r="J252" s="24">
        <v>679.86</v>
      </c>
      <c r="K252" s="22">
        <v>0</v>
      </c>
      <c r="L252" s="22" t="s">
        <v>628</v>
      </c>
      <c r="M252" s="24">
        <f t="shared" si="26"/>
        <v>2279.54</v>
      </c>
      <c r="N252" s="24">
        <f t="shared" si="27"/>
        <v>2279.54</v>
      </c>
      <c r="O252" s="25">
        <v>31</v>
      </c>
    </row>
    <row r="253" s="14" customFormat="1" ht="41" customHeight="1" spans="1:15">
      <c r="A253" s="20">
        <f t="shared" si="32"/>
        <v>251</v>
      </c>
      <c r="B253" s="21" t="s">
        <v>1364</v>
      </c>
      <c r="C253" s="21" t="s">
        <v>630</v>
      </c>
      <c r="D253" s="21" t="s">
        <v>1365</v>
      </c>
      <c r="E253" s="21" t="s">
        <v>167</v>
      </c>
      <c r="F253" s="21" t="s">
        <v>1366</v>
      </c>
      <c r="G253" s="22">
        <v>4999</v>
      </c>
      <c r="H253" s="22">
        <v>4999</v>
      </c>
      <c r="I253" s="24">
        <v>1599.68</v>
      </c>
      <c r="J253" s="24">
        <v>679.86</v>
      </c>
      <c r="K253" s="22">
        <v>0</v>
      </c>
      <c r="L253" s="22" t="s">
        <v>628</v>
      </c>
      <c r="M253" s="24">
        <f t="shared" si="26"/>
        <v>2279.54</v>
      </c>
      <c r="N253" s="24">
        <f t="shared" si="27"/>
        <v>2279.54</v>
      </c>
      <c r="O253" s="25">
        <v>31</v>
      </c>
    </row>
    <row r="254" s="14" customFormat="1" ht="41" customHeight="1" spans="1:15">
      <c r="A254" s="20">
        <f t="shared" ref="A254:A263" si="33">ROW()-2</f>
        <v>252</v>
      </c>
      <c r="B254" s="21" t="s">
        <v>1367</v>
      </c>
      <c r="C254" s="21" t="s">
        <v>625</v>
      </c>
      <c r="D254" s="21" t="s">
        <v>1368</v>
      </c>
      <c r="E254" s="21" t="s">
        <v>167</v>
      </c>
      <c r="F254" s="21" t="s">
        <v>1369</v>
      </c>
      <c r="G254" s="22">
        <v>4999</v>
      </c>
      <c r="H254" s="22">
        <v>4999</v>
      </c>
      <c r="I254" s="24">
        <v>1599.68</v>
      </c>
      <c r="J254" s="24">
        <v>679.86</v>
      </c>
      <c r="K254" s="22">
        <v>0</v>
      </c>
      <c r="L254" s="22" t="s">
        <v>628</v>
      </c>
      <c r="M254" s="24">
        <f t="shared" si="26"/>
        <v>2279.54</v>
      </c>
      <c r="N254" s="24">
        <f t="shared" si="27"/>
        <v>2279.54</v>
      </c>
      <c r="O254" s="25">
        <v>31</v>
      </c>
    </row>
    <row r="255" s="14" customFormat="1" ht="41" customHeight="1" spans="1:15">
      <c r="A255" s="20">
        <f t="shared" si="33"/>
        <v>253</v>
      </c>
      <c r="B255" s="21" t="s">
        <v>1370</v>
      </c>
      <c r="C255" s="21" t="s">
        <v>625</v>
      </c>
      <c r="D255" s="21" t="s">
        <v>1371</v>
      </c>
      <c r="E255" s="21" t="s">
        <v>167</v>
      </c>
      <c r="F255" s="21" t="s">
        <v>1372</v>
      </c>
      <c r="G255" s="22">
        <v>4999</v>
      </c>
      <c r="H255" s="22">
        <v>4999</v>
      </c>
      <c r="I255" s="24">
        <v>1599.68</v>
      </c>
      <c r="J255" s="24">
        <v>679.86</v>
      </c>
      <c r="K255" s="22">
        <v>0</v>
      </c>
      <c r="L255" s="22" t="s">
        <v>628</v>
      </c>
      <c r="M255" s="24">
        <f t="shared" si="26"/>
        <v>2279.54</v>
      </c>
      <c r="N255" s="24">
        <f t="shared" si="27"/>
        <v>2279.54</v>
      </c>
      <c r="O255" s="25">
        <v>31</v>
      </c>
    </row>
    <row r="256" s="14" customFormat="1" ht="41" customHeight="1" spans="1:15">
      <c r="A256" s="20">
        <f t="shared" si="33"/>
        <v>254</v>
      </c>
      <c r="B256" s="21" t="s">
        <v>1373</v>
      </c>
      <c r="C256" s="21" t="s">
        <v>630</v>
      </c>
      <c r="D256" s="21" t="s">
        <v>1374</v>
      </c>
      <c r="E256" s="21" t="s">
        <v>169</v>
      </c>
      <c r="F256" s="21" t="s">
        <v>1375</v>
      </c>
      <c r="G256" s="22">
        <v>4999</v>
      </c>
      <c r="H256" s="22">
        <v>4999</v>
      </c>
      <c r="I256" s="24">
        <v>1599.68</v>
      </c>
      <c r="J256" s="24">
        <v>679.86</v>
      </c>
      <c r="K256" s="22">
        <v>0</v>
      </c>
      <c r="L256" s="22" t="s">
        <v>628</v>
      </c>
      <c r="M256" s="24">
        <f t="shared" si="26"/>
        <v>2279.54</v>
      </c>
      <c r="N256" s="24">
        <f t="shared" si="27"/>
        <v>2279.54</v>
      </c>
      <c r="O256" s="25">
        <v>29</v>
      </c>
    </row>
    <row r="257" s="14" customFormat="1" ht="41" customHeight="1" spans="1:15">
      <c r="A257" s="20">
        <f t="shared" si="33"/>
        <v>255</v>
      </c>
      <c r="B257" s="21" t="s">
        <v>1376</v>
      </c>
      <c r="C257" s="21" t="s">
        <v>630</v>
      </c>
      <c r="D257" s="21" t="s">
        <v>1377</v>
      </c>
      <c r="E257" s="21" t="s">
        <v>171</v>
      </c>
      <c r="F257" s="21" t="s">
        <v>1378</v>
      </c>
      <c r="G257" s="22">
        <v>4999</v>
      </c>
      <c r="H257" s="22">
        <v>4999</v>
      </c>
      <c r="I257" s="24">
        <v>1599.68</v>
      </c>
      <c r="J257" s="24">
        <v>679.86</v>
      </c>
      <c r="K257" s="22">
        <v>0</v>
      </c>
      <c r="L257" s="22" t="s">
        <v>628</v>
      </c>
      <c r="M257" s="24">
        <f t="shared" si="26"/>
        <v>2279.54</v>
      </c>
      <c r="N257" s="24">
        <f t="shared" si="27"/>
        <v>2279.54</v>
      </c>
      <c r="O257" s="25">
        <v>20</v>
      </c>
    </row>
    <row r="258" s="14" customFormat="1" ht="41" customHeight="1" spans="1:15">
      <c r="A258" s="20">
        <f t="shared" si="33"/>
        <v>256</v>
      </c>
      <c r="B258" s="21" t="s">
        <v>1379</v>
      </c>
      <c r="C258" s="21" t="s">
        <v>630</v>
      </c>
      <c r="D258" s="21" t="s">
        <v>1380</v>
      </c>
      <c r="E258" s="21" t="s">
        <v>171</v>
      </c>
      <c r="F258" s="21" t="s">
        <v>1381</v>
      </c>
      <c r="G258" s="22">
        <v>4999</v>
      </c>
      <c r="H258" s="22">
        <v>4999</v>
      </c>
      <c r="I258" s="24">
        <v>1599.68</v>
      </c>
      <c r="J258" s="24">
        <v>679.86</v>
      </c>
      <c r="K258" s="22">
        <v>0</v>
      </c>
      <c r="L258" s="22" t="s">
        <v>628</v>
      </c>
      <c r="M258" s="24">
        <f t="shared" si="26"/>
        <v>2279.54</v>
      </c>
      <c r="N258" s="24">
        <f t="shared" si="27"/>
        <v>2279.54</v>
      </c>
      <c r="O258" s="25">
        <v>15</v>
      </c>
    </row>
    <row r="259" s="14" customFormat="1" ht="41" customHeight="1" spans="1:15">
      <c r="A259" s="20">
        <f t="shared" si="33"/>
        <v>257</v>
      </c>
      <c r="B259" s="21" t="s">
        <v>1382</v>
      </c>
      <c r="C259" s="21" t="s">
        <v>625</v>
      </c>
      <c r="D259" s="21" t="s">
        <v>870</v>
      </c>
      <c r="E259" s="21" t="s">
        <v>171</v>
      </c>
      <c r="F259" s="21" t="s">
        <v>1383</v>
      </c>
      <c r="G259" s="22">
        <v>4999</v>
      </c>
      <c r="H259" s="22">
        <v>4999</v>
      </c>
      <c r="I259" s="24">
        <v>1599.68</v>
      </c>
      <c r="J259" s="24">
        <v>679.86</v>
      </c>
      <c r="K259" s="22">
        <v>0</v>
      </c>
      <c r="L259" s="22" t="s">
        <v>628</v>
      </c>
      <c r="M259" s="24">
        <f t="shared" si="26"/>
        <v>2279.54</v>
      </c>
      <c r="N259" s="24">
        <f t="shared" si="27"/>
        <v>2279.54</v>
      </c>
      <c r="O259" s="25">
        <v>2</v>
      </c>
    </row>
    <row r="260" s="14" customFormat="1" ht="41" customHeight="1" spans="1:15">
      <c r="A260" s="20">
        <f t="shared" si="33"/>
        <v>258</v>
      </c>
      <c r="B260" s="21" t="s">
        <v>1384</v>
      </c>
      <c r="C260" s="21" t="s">
        <v>625</v>
      </c>
      <c r="D260" s="21" t="s">
        <v>1385</v>
      </c>
      <c r="E260" s="21" t="s">
        <v>174</v>
      </c>
      <c r="F260" s="21" t="s">
        <v>1386</v>
      </c>
      <c r="G260" s="22">
        <v>5000</v>
      </c>
      <c r="H260" s="22">
        <v>5000</v>
      </c>
      <c r="I260" s="24">
        <v>1600</v>
      </c>
      <c r="J260" s="24">
        <v>680</v>
      </c>
      <c r="K260" s="22">
        <v>0</v>
      </c>
      <c r="L260" s="22" t="s">
        <v>628</v>
      </c>
      <c r="M260" s="24">
        <f t="shared" ref="M260:M323" si="34">I260+J260</f>
        <v>2280</v>
      </c>
      <c r="N260" s="24">
        <f t="shared" ref="N260:N323" si="35">M260</f>
        <v>2280</v>
      </c>
      <c r="O260" s="25">
        <v>11</v>
      </c>
    </row>
    <row r="261" s="14" customFormat="1" ht="41" customHeight="1" spans="1:15">
      <c r="A261" s="20">
        <f t="shared" si="33"/>
        <v>259</v>
      </c>
      <c r="B261" s="21" t="s">
        <v>1387</v>
      </c>
      <c r="C261" s="21" t="s">
        <v>625</v>
      </c>
      <c r="D261" s="21" t="s">
        <v>1388</v>
      </c>
      <c r="E261" s="21" t="s">
        <v>174</v>
      </c>
      <c r="F261" s="21" t="s">
        <v>1389</v>
      </c>
      <c r="G261" s="22">
        <v>5000</v>
      </c>
      <c r="H261" s="22">
        <v>5000</v>
      </c>
      <c r="I261" s="24">
        <v>1600</v>
      </c>
      <c r="J261" s="24">
        <v>680</v>
      </c>
      <c r="K261" s="22">
        <v>0</v>
      </c>
      <c r="L261" s="22" t="s">
        <v>628</v>
      </c>
      <c r="M261" s="24">
        <f t="shared" si="34"/>
        <v>2280</v>
      </c>
      <c r="N261" s="24">
        <f t="shared" si="35"/>
        <v>2280</v>
      </c>
      <c r="O261" s="25">
        <v>11</v>
      </c>
    </row>
    <row r="262" s="14" customFormat="1" ht="41" customHeight="1" spans="1:15">
      <c r="A262" s="20">
        <f t="shared" si="33"/>
        <v>260</v>
      </c>
      <c r="B262" s="21" t="s">
        <v>1390</v>
      </c>
      <c r="C262" s="21" t="s">
        <v>630</v>
      </c>
      <c r="D262" s="21" t="s">
        <v>1391</v>
      </c>
      <c r="E262" s="21" t="s">
        <v>177</v>
      </c>
      <c r="F262" s="21" t="s">
        <v>1392</v>
      </c>
      <c r="G262" s="22">
        <v>4999</v>
      </c>
      <c r="H262" s="22">
        <v>4999</v>
      </c>
      <c r="I262" s="24">
        <v>1599.68</v>
      </c>
      <c r="J262" s="24">
        <v>679.86</v>
      </c>
      <c r="K262" s="22">
        <v>0</v>
      </c>
      <c r="L262" s="22" t="s">
        <v>628</v>
      </c>
      <c r="M262" s="24">
        <f t="shared" si="34"/>
        <v>2279.54</v>
      </c>
      <c r="N262" s="24">
        <f t="shared" si="35"/>
        <v>2279.54</v>
      </c>
      <c r="O262" s="25">
        <v>25</v>
      </c>
    </row>
    <row r="263" s="14" customFormat="1" ht="41" customHeight="1" spans="1:15">
      <c r="A263" s="20">
        <f t="shared" si="33"/>
        <v>261</v>
      </c>
      <c r="B263" s="21" t="s">
        <v>1393</v>
      </c>
      <c r="C263" s="21" t="s">
        <v>625</v>
      </c>
      <c r="D263" s="21" t="s">
        <v>1394</v>
      </c>
      <c r="E263" s="21" t="s">
        <v>180</v>
      </c>
      <c r="F263" s="21" t="s">
        <v>1395</v>
      </c>
      <c r="G263" s="22">
        <v>5000</v>
      </c>
      <c r="H263" s="22">
        <v>5000</v>
      </c>
      <c r="I263" s="24">
        <v>1600</v>
      </c>
      <c r="J263" s="24">
        <v>680</v>
      </c>
      <c r="K263" s="22">
        <v>0</v>
      </c>
      <c r="L263" s="22" t="s">
        <v>628</v>
      </c>
      <c r="M263" s="24">
        <f t="shared" si="34"/>
        <v>2280</v>
      </c>
      <c r="N263" s="24">
        <f t="shared" si="35"/>
        <v>2280</v>
      </c>
      <c r="O263" s="25">
        <v>12</v>
      </c>
    </row>
    <row r="264" s="14" customFormat="1" ht="41" customHeight="1" spans="1:15">
      <c r="A264" s="20">
        <f t="shared" ref="A264:A273" si="36">ROW()-2</f>
        <v>262</v>
      </c>
      <c r="B264" s="21" t="s">
        <v>1396</v>
      </c>
      <c r="C264" s="21" t="s">
        <v>630</v>
      </c>
      <c r="D264" s="21" t="s">
        <v>1397</v>
      </c>
      <c r="E264" s="21" t="s">
        <v>182</v>
      </c>
      <c r="F264" s="21" t="s">
        <v>1398</v>
      </c>
      <c r="G264" s="22">
        <v>5000</v>
      </c>
      <c r="H264" s="22">
        <v>5000</v>
      </c>
      <c r="I264" s="24">
        <v>1600</v>
      </c>
      <c r="J264" s="24">
        <v>680</v>
      </c>
      <c r="K264" s="22">
        <v>0</v>
      </c>
      <c r="L264" s="22" t="s">
        <v>628</v>
      </c>
      <c r="M264" s="24">
        <f t="shared" si="34"/>
        <v>2280</v>
      </c>
      <c r="N264" s="24">
        <f t="shared" si="35"/>
        <v>2280</v>
      </c>
      <c r="O264" s="25">
        <v>3</v>
      </c>
    </row>
    <row r="265" s="14" customFormat="1" ht="41" customHeight="1" spans="1:15">
      <c r="A265" s="20">
        <f t="shared" si="36"/>
        <v>263</v>
      </c>
      <c r="B265" s="21" t="s">
        <v>1399</v>
      </c>
      <c r="C265" s="21" t="s">
        <v>630</v>
      </c>
      <c r="D265" s="21" t="s">
        <v>1400</v>
      </c>
      <c r="E265" s="21" t="s">
        <v>184</v>
      </c>
      <c r="F265" s="21" t="s">
        <v>1401</v>
      </c>
      <c r="G265" s="22">
        <v>4999</v>
      </c>
      <c r="H265" s="22">
        <v>4999</v>
      </c>
      <c r="I265" s="24">
        <v>1599.68</v>
      </c>
      <c r="J265" s="24">
        <v>679.86</v>
      </c>
      <c r="K265" s="22">
        <v>0</v>
      </c>
      <c r="L265" s="22" t="s">
        <v>628</v>
      </c>
      <c r="M265" s="24">
        <f t="shared" si="34"/>
        <v>2279.54</v>
      </c>
      <c r="N265" s="24">
        <f t="shared" si="35"/>
        <v>2279.54</v>
      </c>
      <c r="O265" s="25">
        <v>19</v>
      </c>
    </row>
    <row r="266" s="14" customFormat="1" ht="41" customHeight="1" spans="1:15">
      <c r="A266" s="20">
        <f t="shared" si="36"/>
        <v>264</v>
      </c>
      <c r="B266" s="21" t="s">
        <v>1402</v>
      </c>
      <c r="C266" s="21" t="s">
        <v>630</v>
      </c>
      <c r="D266" s="21" t="s">
        <v>1403</v>
      </c>
      <c r="E266" s="21" t="s">
        <v>186</v>
      </c>
      <c r="F266" s="21" t="s">
        <v>1404</v>
      </c>
      <c r="G266" s="22">
        <v>4999</v>
      </c>
      <c r="H266" s="22">
        <v>4999</v>
      </c>
      <c r="I266" s="24">
        <v>1599.68</v>
      </c>
      <c r="J266" s="24">
        <v>679.86</v>
      </c>
      <c r="K266" s="22">
        <v>0</v>
      </c>
      <c r="L266" s="22" t="s">
        <v>628</v>
      </c>
      <c r="M266" s="24">
        <f t="shared" si="34"/>
        <v>2279.54</v>
      </c>
      <c r="N266" s="24">
        <f t="shared" si="35"/>
        <v>2279.54</v>
      </c>
      <c r="O266" s="25">
        <v>7</v>
      </c>
    </row>
    <row r="267" s="14" customFormat="1" ht="41" customHeight="1" spans="1:15">
      <c r="A267" s="20">
        <f t="shared" si="36"/>
        <v>265</v>
      </c>
      <c r="B267" s="21" t="s">
        <v>1405</v>
      </c>
      <c r="C267" s="21" t="s">
        <v>625</v>
      </c>
      <c r="D267" s="21" t="s">
        <v>1406</v>
      </c>
      <c r="E267" s="21" t="s">
        <v>188</v>
      </c>
      <c r="F267" s="21" t="s">
        <v>1407</v>
      </c>
      <c r="G267" s="22">
        <v>4999</v>
      </c>
      <c r="H267" s="22">
        <v>4999</v>
      </c>
      <c r="I267" s="24">
        <v>1599.68</v>
      </c>
      <c r="J267" s="24">
        <v>679.86</v>
      </c>
      <c r="K267" s="22">
        <v>0</v>
      </c>
      <c r="L267" s="22" t="s">
        <v>628</v>
      </c>
      <c r="M267" s="24">
        <f t="shared" si="34"/>
        <v>2279.54</v>
      </c>
      <c r="N267" s="24">
        <f t="shared" si="35"/>
        <v>2279.54</v>
      </c>
      <c r="O267" s="25">
        <v>8</v>
      </c>
    </row>
    <row r="268" s="14" customFormat="1" ht="41" customHeight="1" spans="1:15">
      <c r="A268" s="20">
        <f t="shared" si="36"/>
        <v>266</v>
      </c>
      <c r="B268" s="21" t="s">
        <v>1408</v>
      </c>
      <c r="C268" s="21" t="s">
        <v>630</v>
      </c>
      <c r="D268" s="21" t="s">
        <v>1409</v>
      </c>
      <c r="E268" s="21" t="s">
        <v>190</v>
      </c>
      <c r="F268" s="21" t="s">
        <v>1410</v>
      </c>
      <c r="G268" s="22">
        <v>4999</v>
      </c>
      <c r="H268" s="22">
        <v>4999</v>
      </c>
      <c r="I268" s="24">
        <v>1599.68</v>
      </c>
      <c r="J268" s="24">
        <v>679.86</v>
      </c>
      <c r="K268" s="22">
        <v>0</v>
      </c>
      <c r="L268" s="22" t="s">
        <v>628</v>
      </c>
      <c r="M268" s="24">
        <f t="shared" si="34"/>
        <v>2279.54</v>
      </c>
      <c r="N268" s="24">
        <f t="shared" si="35"/>
        <v>2279.54</v>
      </c>
      <c r="O268" s="25">
        <v>24</v>
      </c>
    </row>
    <row r="269" s="14" customFormat="1" ht="41" customHeight="1" spans="1:15">
      <c r="A269" s="20">
        <f t="shared" si="36"/>
        <v>267</v>
      </c>
      <c r="B269" s="21" t="s">
        <v>1411</v>
      </c>
      <c r="C269" s="21" t="s">
        <v>630</v>
      </c>
      <c r="D269" s="21" t="s">
        <v>1412</v>
      </c>
      <c r="E269" s="21" t="s">
        <v>192</v>
      </c>
      <c r="F269" s="21" t="s">
        <v>1413</v>
      </c>
      <c r="G269" s="22">
        <v>5000</v>
      </c>
      <c r="H269" s="22">
        <v>5000</v>
      </c>
      <c r="I269" s="24">
        <v>1600</v>
      </c>
      <c r="J269" s="24">
        <v>680</v>
      </c>
      <c r="K269" s="22">
        <v>0</v>
      </c>
      <c r="L269" s="22" t="s">
        <v>628</v>
      </c>
      <c r="M269" s="24">
        <f t="shared" si="34"/>
        <v>2280</v>
      </c>
      <c r="N269" s="24">
        <f t="shared" si="35"/>
        <v>2280</v>
      </c>
      <c r="O269" s="25">
        <v>19</v>
      </c>
    </row>
    <row r="270" s="14" customFormat="1" ht="41" customHeight="1" spans="1:15">
      <c r="A270" s="20">
        <f t="shared" si="36"/>
        <v>268</v>
      </c>
      <c r="B270" s="21" t="s">
        <v>1414</v>
      </c>
      <c r="C270" s="21" t="s">
        <v>625</v>
      </c>
      <c r="D270" s="21" t="s">
        <v>1415</v>
      </c>
      <c r="E270" s="21" t="s">
        <v>194</v>
      </c>
      <c r="F270" s="21" t="s">
        <v>1416</v>
      </c>
      <c r="G270" s="22">
        <v>4999</v>
      </c>
      <c r="H270" s="22">
        <v>4999</v>
      </c>
      <c r="I270" s="24">
        <v>1599.68</v>
      </c>
      <c r="J270" s="24">
        <v>679.86</v>
      </c>
      <c r="K270" s="22">
        <v>0</v>
      </c>
      <c r="L270" s="22" t="s">
        <v>628</v>
      </c>
      <c r="M270" s="24">
        <f t="shared" si="34"/>
        <v>2279.54</v>
      </c>
      <c r="N270" s="24">
        <f t="shared" si="35"/>
        <v>2279.54</v>
      </c>
      <c r="O270" s="25">
        <v>2</v>
      </c>
    </row>
    <row r="271" s="14" customFormat="1" ht="41" customHeight="1" spans="1:15">
      <c r="A271" s="20">
        <f t="shared" si="36"/>
        <v>269</v>
      </c>
      <c r="B271" s="21" t="s">
        <v>1417</v>
      </c>
      <c r="C271" s="21" t="s">
        <v>625</v>
      </c>
      <c r="D271" s="21" t="s">
        <v>1418</v>
      </c>
      <c r="E271" s="21" t="s">
        <v>194</v>
      </c>
      <c r="F271" s="21" t="s">
        <v>1419</v>
      </c>
      <c r="G271" s="22">
        <v>4999</v>
      </c>
      <c r="H271" s="22">
        <v>4999</v>
      </c>
      <c r="I271" s="24">
        <v>1599.68</v>
      </c>
      <c r="J271" s="24">
        <v>679.86</v>
      </c>
      <c r="K271" s="22">
        <v>0</v>
      </c>
      <c r="L271" s="22" t="s">
        <v>628</v>
      </c>
      <c r="M271" s="24">
        <f t="shared" si="34"/>
        <v>2279.54</v>
      </c>
      <c r="N271" s="24">
        <f t="shared" si="35"/>
        <v>2279.54</v>
      </c>
      <c r="O271" s="25">
        <v>2</v>
      </c>
    </row>
    <row r="272" s="14" customFormat="1" ht="41" customHeight="1" spans="1:15">
      <c r="A272" s="20">
        <f t="shared" si="36"/>
        <v>270</v>
      </c>
      <c r="B272" s="21" t="s">
        <v>1420</v>
      </c>
      <c r="C272" s="21" t="s">
        <v>625</v>
      </c>
      <c r="D272" s="21" t="s">
        <v>1421</v>
      </c>
      <c r="E272" s="21" t="s">
        <v>194</v>
      </c>
      <c r="F272" s="21" t="s">
        <v>1422</v>
      </c>
      <c r="G272" s="22">
        <v>4999</v>
      </c>
      <c r="H272" s="22">
        <v>4999</v>
      </c>
      <c r="I272" s="24">
        <v>1599.68</v>
      </c>
      <c r="J272" s="24">
        <v>679.86</v>
      </c>
      <c r="K272" s="22">
        <v>0</v>
      </c>
      <c r="L272" s="22" t="s">
        <v>628</v>
      </c>
      <c r="M272" s="24">
        <f t="shared" si="34"/>
        <v>2279.54</v>
      </c>
      <c r="N272" s="24">
        <f t="shared" si="35"/>
        <v>2279.54</v>
      </c>
      <c r="O272" s="25">
        <v>2</v>
      </c>
    </row>
    <row r="273" s="14" customFormat="1" ht="41" customHeight="1" spans="1:15">
      <c r="A273" s="20">
        <f t="shared" si="36"/>
        <v>271</v>
      </c>
      <c r="B273" s="21" t="s">
        <v>1423</v>
      </c>
      <c r="C273" s="21" t="s">
        <v>625</v>
      </c>
      <c r="D273" s="21" t="s">
        <v>1424</v>
      </c>
      <c r="E273" s="21" t="s">
        <v>197</v>
      </c>
      <c r="F273" s="21" t="s">
        <v>914</v>
      </c>
      <c r="G273" s="22">
        <v>4999</v>
      </c>
      <c r="H273" s="22">
        <v>4999</v>
      </c>
      <c r="I273" s="24">
        <v>1599.68</v>
      </c>
      <c r="J273" s="24">
        <v>679.86</v>
      </c>
      <c r="K273" s="22">
        <v>0</v>
      </c>
      <c r="L273" s="22" t="s">
        <v>628</v>
      </c>
      <c r="M273" s="24">
        <f t="shared" si="34"/>
        <v>2279.54</v>
      </c>
      <c r="N273" s="24">
        <f t="shared" si="35"/>
        <v>2279.54</v>
      </c>
      <c r="O273" s="25">
        <v>24</v>
      </c>
    </row>
    <row r="274" s="14" customFormat="1" ht="41" customHeight="1" spans="1:15">
      <c r="A274" s="20">
        <f t="shared" ref="A274:A283" si="37">ROW()-2</f>
        <v>272</v>
      </c>
      <c r="B274" s="21" t="s">
        <v>1425</v>
      </c>
      <c r="C274" s="21" t="s">
        <v>625</v>
      </c>
      <c r="D274" s="21" t="s">
        <v>1426</v>
      </c>
      <c r="E274" s="21" t="s">
        <v>197</v>
      </c>
      <c r="F274" s="21" t="s">
        <v>1427</v>
      </c>
      <c r="G274" s="22">
        <v>4999</v>
      </c>
      <c r="H274" s="22">
        <v>4999</v>
      </c>
      <c r="I274" s="24">
        <v>1599.68</v>
      </c>
      <c r="J274" s="24">
        <v>679.86</v>
      </c>
      <c r="K274" s="22">
        <v>0</v>
      </c>
      <c r="L274" s="22" t="s">
        <v>628</v>
      </c>
      <c r="M274" s="24">
        <f t="shared" si="34"/>
        <v>2279.54</v>
      </c>
      <c r="N274" s="24">
        <f t="shared" si="35"/>
        <v>2279.54</v>
      </c>
      <c r="O274" s="25">
        <v>14</v>
      </c>
    </row>
    <row r="275" s="14" customFormat="1" ht="41" customHeight="1" spans="1:15">
      <c r="A275" s="20">
        <f t="shared" si="37"/>
        <v>273</v>
      </c>
      <c r="B275" s="21" t="s">
        <v>1428</v>
      </c>
      <c r="C275" s="21" t="s">
        <v>630</v>
      </c>
      <c r="D275" s="21" t="s">
        <v>1429</v>
      </c>
      <c r="E275" s="21" t="s">
        <v>200</v>
      </c>
      <c r="F275" s="21" t="s">
        <v>1430</v>
      </c>
      <c r="G275" s="22">
        <v>4999</v>
      </c>
      <c r="H275" s="22">
        <v>4999</v>
      </c>
      <c r="I275" s="24">
        <v>1599.68</v>
      </c>
      <c r="J275" s="24">
        <v>679.86</v>
      </c>
      <c r="K275" s="22">
        <v>0</v>
      </c>
      <c r="L275" s="22" t="s">
        <v>628</v>
      </c>
      <c r="M275" s="24">
        <f t="shared" si="34"/>
        <v>2279.54</v>
      </c>
      <c r="N275" s="24">
        <f t="shared" si="35"/>
        <v>2279.54</v>
      </c>
      <c r="O275" s="25">
        <v>9</v>
      </c>
    </row>
    <row r="276" s="14" customFormat="1" ht="41" customHeight="1" spans="1:15">
      <c r="A276" s="20">
        <f t="shared" si="37"/>
        <v>274</v>
      </c>
      <c r="B276" s="21" t="s">
        <v>1431</v>
      </c>
      <c r="C276" s="21" t="s">
        <v>625</v>
      </c>
      <c r="D276" s="21" t="s">
        <v>1432</v>
      </c>
      <c r="E276" s="21" t="s">
        <v>203</v>
      </c>
      <c r="F276" s="21" t="s">
        <v>1433</v>
      </c>
      <c r="G276" s="22">
        <v>4999</v>
      </c>
      <c r="H276" s="22">
        <v>4999</v>
      </c>
      <c r="I276" s="24">
        <v>1599.68</v>
      </c>
      <c r="J276" s="24">
        <v>679.86</v>
      </c>
      <c r="K276" s="22">
        <v>0</v>
      </c>
      <c r="L276" s="22" t="s">
        <v>628</v>
      </c>
      <c r="M276" s="24">
        <f t="shared" si="34"/>
        <v>2279.54</v>
      </c>
      <c r="N276" s="24">
        <f t="shared" si="35"/>
        <v>2279.54</v>
      </c>
      <c r="O276" s="25">
        <v>33</v>
      </c>
    </row>
    <row r="277" s="14" customFormat="1" ht="41" customHeight="1" spans="1:15">
      <c r="A277" s="20">
        <f t="shared" si="37"/>
        <v>275</v>
      </c>
      <c r="B277" s="21" t="s">
        <v>1434</v>
      </c>
      <c r="C277" s="21" t="s">
        <v>625</v>
      </c>
      <c r="D277" s="21" t="s">
        <v>1435</v>
      </c>
      <c r="E277" s="21" t="s">
        <v>203</v>
      </c>
      <c r="F277" s="21" t="s">
        <v>1436</v>
      </c>
      <c r="G277" s="22">
        <v>4999</v>
      </c>
      <c r="H277" s="22">
        <v>4999</v>
      </c>
      <c r="I277" s="24">
        <v>1599.68</v>
      </c>
      <c r="J277" s="24">
        <v>679.86</v>
      </c>
      <c r="K277" s="22">
        <v>0</v>
      </c>
      <c r="L277" s="22" t="s">
        <v>628</v>
      </c>
      <c r="M277" s="24">
        <f t="shared" si="34"/>
        <v>2279.54</v>
      </c>
      <c r="N277" s="24">
        <f t="shared" si="35"/>
        <v>2279.54</v>
      </c>
      <c r="O277" s="25">
        <v>20</v>
      </c>
    </row>
    <row r="278" s="14" customFormat="1" ht="41" customHeight="1" spans="1:15">
      <c r="A278" s="20">
        <f t="shared" si="37"/>
        <v>276</v>
      </c>
      <c r="B278" s="21" t="s">
        <v>1437</v>
      </c>
      <c r="C278" s="21" t="s">
        <v>625</v>
      </c>
      <c r="D278" s="21" t="s">
        <v>1438</v>
      </c>
      <c r="E278" s="21" t="s">
        <v>203</v>
      </c>
      <c r="F278" s="21" t="s">
        <v>1439</v>
      </c>
      <c r="G278" s="22">
        <v>5000</v>
      </c>
      <c r="H278" s="22">
        <v>5000</v>
      </c>
      <c r="I278" s="24">
        <v>1600</v>
      </c>
      <c r="J278" s="24">
        <v>680</v>
      </c>
      <c r="K278" s="22">
        <v>0</v>
      </c>
      <c r="L278" s="22" t="s">
        <v>628</v>
      </c>
      <c r="M278" s="24">
        <f t="shared" si="34"/>
        <v>2280</v>
      </c>
      <c r="N278" s="24">
        <f t="shared" si="35"/>
        <v>2280</v>
      </c>
      <c r="O278" s="25">
        <v>32</v>
      </c>
    </row>
    <row r="279" s="14" customFormat="1" ht="41" customHeight="1" spans="1:15">
      <c r="A279" s="20">
        <f t="shared" si="37"/>
        <v>277</v>
      </c>
      <c r="B279" s="21" t="s">
        <v>1440</v>
      </c>
      <c r="C279" s="21" t="s">
        <v>625</v>
      </c>
      <c r="D279" s="21" t="s">
        <v>770</v>
      </c>
      <c r="E279" s="21" t="s">
        <v>205</v>
      </c>
      <c r="F279" s="21" t="s">
        <v>1441</v>
      </c>
      <c r="G279" s="22">
        <v>4999</v>
      </c>
      <c r="H279" s="22">
        <v>4999</v>
      </c>
      <c r="I279" s="24">
        <v>1599.68</v>
      </c>
      <c r="J279" s="24">
        <v>679.86</v>
      </c>
      <c r="K279" s="22">
        <v>0</v>
      </c>
      <c r="L279" s="22" t="s">
        <v>628</v>
      </c>
      <c r="M279" s="24">
        <f t="shared" si="34"/>
        <v>2279.54</v>
      </c>
      <c r="N279" s="24">
        <f t="shared" si="35"/>
        <v>2279.54</v>
      </c>
      <c r="O279" s="25">
        <v>5</v>
      </c>
    </row>
    <row r="280" s="14" customFormat="1" ht="41" customHeight="1" spans="1:15">
      <c r="A280" s="20">
        <f t="shared" si="37"/>
        <v>278</v>
      </c>
      <c r="B280" s="21" t="s">
        <v>1442</v>
      </c>
      <c r="C280" s="21" t="s">
        <v>630</v>
      </c>
      <c r="D280" s="21" t="s">
        <v>1443</v>
      </c>
      <c r="E280" s="21" t="s">
        <v>205</v>
      </c>
      <c r="F280" s="21" t="s">
        <v>1444</v>
      </c>
      <c r="G280" s="22">
        <v>4999</v>
      </c>
      <c r="H280" s="22">
        <v>4999</v>
      </c>
      <c r="I280" s="24">
        <v>1599.68</v>
      </c>
      <c r="J280" s="24">
        <v>679.86</v>
      </c>
      <c r="K280" s="22">
        <v>0</v>
      </c>
      <c r="L280" s="22" t="s">
        <v>628</v>
      </c>
      <c r="M280" s="24">
        <f t="shared" si="34"/>
        <v>2279.54</v>
      </c>
      <c r="N280" s="24">
        <f t="shared" si="35"/>
        <v>2279.54</v>
      </c>
      <c r="O280" s="25">
        <v>3</v>
      </c>
    </row>
    <row r="281" s="14" customFormat="1" ht="41" customHeight="1" spans="1:15">
      <c r="A281" s="20">
        <f t="shared" si="37"/>
        <v>279</v>
      </c>
      <c r="B281" s="21" t="s">
        <v>1445</v>
      </c>
      <c r="C281" s="21" t="s">
        <v>625</v>
      </c>
      <c r="D281" s="21" t="s">
        <v>1446</v>
      </c>
      <c r="E281" s="21" t="s">
        <v>208</v>
      </c>
      <c r="F281" s="21" t="s">
        <v>1447</v>
      </c>
      <c r="G281" s="22">
        <v>4999</v>
      </c>
      <c r="H281" s="22">
        <v>4999</v>
      </c>
      <c r="I281" s="24">
        <v>1599.68</v>
      </c>
      <c r="J281" s="24">
        <v>679.86</v>
      </c>
      <c r="K281" s="22">
        <v>0</v>
      </c>
      <c r="L281" s="22" t="s">
        <v>628</v>
      </c>
      <c r="M281" s="24">
        <f t="shared" si="34"/>
        <v>2279.54</v>
      </c>
      <c r="N281" s="24">
        <f t="shared" si="35"/>
        <v>2279.54</v>
      </c>
      <c r="O281" s="25">
        <v>7</v>
      </c>
    </row>
    <row r="282" s="14" customFormat="1" ht="41" customHeight="1" spans="1:15">
      <c r="A282" s="20">
        <f t="shared" si="37"/>
        <v>280</v>
      </c>
      <c r="B282" s="21" t="s">
        <v>1448</v>
      </c>
      <c r="C282" s="21" t="s">
        <v>625</v>
      </c>
      <c r="D282" s="21" t="s">
        <v>778</v>
      </c>
      <c r="E282" s="21" t="s">
        <v>208</v>
      </c>
      <c r="F282" s="21" t="s">
        <v>1449</v>
      </c>
      <c r="G282" s="22">
        <v>4999</v>
      </c>
      <c r="H282" s="22">
        <v>4999</v>
      </c>
      <c r="I282" s="24">
        <v>1599.68</v>
      </c>
      <c r="J282" s="24">
        <v>679.86</v>
      </c>
      <c r="K282" s="22">
        <v>0</v>
      </c>
      <c r="L282" s="22" t="s">
        <v>628</v>
      </c>
      <c r="M282" s="24">
        <f t="shared" si="34"/>
        <v>2279.54</v>
      </c>
      <c r="N282" s="24">
        <f t="shared" si="35"/>
        <v>2279.54</v>
      </c>
      <c r="O282" s="25">
        <v>26</v>
      </c>
    </row>
    <row r="283" s="14" customFormat="1" ht="41" customHeight="1" spans="1:15">
      <c r="A283" s="20">
        <f t="shared" si="37"/>
        <v>281</v>
      </c>
      <c r="B283" s="21" t="s">
        <v>1450</v>
      </c>
      <c r="C283" s="21" t="s">
        <v>625</v>
      </c>
      <c r="D283" s="21" t="s">
        <v>1451</v>
      </c>
      <c r="E283" s="21" t="s">
        <v>208</v>
      </c>
      <c r="F283" s="21" t="s">
        <v>1452</v>
      </c>
      <c r="G283" s="22">
        <v>4999</v>
      </c>
      <c r="H283" s="22">
        <v>4999</v>
      </c>
      <c r="I283" s="24">
        <v>1599.68</v>
      </c>
      <c r="J283" s="24">
        <v>679.86</v>
      </c>
      <c r="K283" s="22">
        <v>0</v>
      </c>
      <c r="L283" s="22" t="s">
        <v>628</v>
      </c>
      <c r="M283" s="24">
        <f t="shared" si="34"/>
        <v>2279.54</v>
      </c>
      <c r="N283" s="24">
        <f t="shared" si="35"/>
        <v>2279.54</v>
      </c>
      <c r="O283" s="25">
        <v>16</v>
      </c>
    </row>
    <row r="284" s="14" customFormat="1" ht="41" customHeight="1" spans="1:15">
      <c r="A284" s="20">
        <f t="shared" ref="A284:A293" si="38">ROW()-2</f>
        <v>282</v>
      </c>
      <c r="B284" s="21" t="s">
        <v>1453</v>
      </c>
      <c r="C284" s="21" t="s">
        <v>625</v>
      </c>
      <c r="D284" s="21" t="s">
        <v>691</v>
      </c>
      <c r="E284" s="21" t="s">
        <v>208</v>
      </c>
      <c r="F284" s="21" t="s">
        <v>1454</v>
      </c>
      <c r="G284" s="22">
        <v>4999</v>
      </c>
      <c r="H284" s="22">
        <v>4999</v>
      </c>
      <c r="I284" s="24">
        <v>1599.68</v>
      </c>
      <c r="J284" s="24">
        <v>679.86</v>
      </c>
      <c r="K284" s="22">
        <v>0</v>
      </c>
      <c r="L284" s="22" t="s">
        <v>628</v>
      </c>
      <c r="M284" s="24">
        <f t="shared" si="34"/>
        <v>2279.54</v>
      </c>
      <c r="N284" s="24">
        <f t="shared" si="35"/>
        <v>2279.54</v>
      </c>
      <c r="O284" s="25">
        <v>3</v>
      </c>
    </row>
    <row r="285" s="14" customFormat="1" ht="41" customHeight="1" spans="1:15">
      <c r="A285" s="20">
        <f t="shared" si="38"/>
        <v>283</v>
      </c>
      <c r="B285" s="21" t="s">
        <v>1455</v>
      </c>
      <c r="C285" s="21" t="s">
        <v>625</v>
      </c>
      <c r="D285" s="21" t="s">
        <v>1456</v>
      </c>
      <c r="E285" s="21" t="s">
        <v>210</v>
      </c>
      <c r="F285" s="21" t="s">
        <v>1457</v>
      </c>
      <c r="G285" s="22">
        <v>4999</v>
      </c>
      <c r="H285" s="22">
        <v>4999</v>
      </c>
      <c r="I285" s="24">
        <v>1599.68</v>
      </c>
      <c r="J285" s="24">
        <v>679.86</v>
      </c>
      <c r="K285" s="22">
        <v>0</v>
      </c>
      <c r="L285" s="22" t="s">
        <v>628</v>
      </c>
      <c r="M285" s="24">
        <f t="shared" si="34"/>
        <v>2279.54</v>
      </c>
      <c r="N285" s="24">
        <f t="shared" si="35"/>
        <v>2279.54</v>
      </c>
      <c r="O285" s="25">
        <v>1</v>
      </c>
    </row>
    <row r="286" s="14" customFormat="1" ht="41" customHeight="1" spans="1:15">
      <c r="A286" s="20">
        <f t="shared" si="38"/>
        <v>284</v>
      </c>
      <c r="B286" s="21" t="s">
        <v>1458</v>
      </c>
      <c r="C286" s="21" t="s">
        <v>625</v>
      </c>
      <c r="D286" s="21" t="s">
        <v>1459</v>
      </c>
      <c r="E286" s="21" t="s">
        <v>212</v>
      </c>
      <c r="F286" s="21" t="s">
        <v>1460</v>
      </c>
      <c r="G286" s="22">
        <v>4999</v>
      </c>
      <c r="H286" s="22">
        <v>4999</v>
      </c>
      <c r="I286" s="24">
        <v>1599.68</v>
      </c>
      <c r="J286" s="24">
        <v>679.86</v>
      </c>
      <c r="K286" s="22">
        <v>0</v>
      </c>
      <c r="L286" s="22" t="s">
        <v>628</v>
      </c>
      <c r="M286" s="24">
        <f t="shared" si="34"/>
        <v>2279.54</v>
      </c>
      <c r="N286" s="24">
        <f t="shared" si="35"/>
        <v>2279.54</v>
      </c>
      <c r="O286" s="25">
        <v>4</v>
      </c>
    </row>
    <row r="287" s="14" customFormat="1" ht="41" customHeight="1" spans="1:15">
      <c r="A287" s="20">
        <f t="shared" si="38"/>
        <v>285</v>
      </c>
      <c r="B287" s="21" t="s">
        <v>1461</v>
      </c>
      <c r="C287" s="21" t="s">
        <v>630</v>
      </c>
      <c r="D287" s="21" t="s">
        <v>1462</v>
      </c>
      <c r="E287" s="21" t="s">
        <v>214</v>
      </c>
      <c r="F287" s="21" t="s">
        <v>1463</v>
      </c>
      <c r="G287" s="22">
        <v>4999</v>
      </c>
      <c r="H287" s="22">
        <v>4999</v>
      </c>
      <c r="I287" s="24">
        <v>1599.68</v>
      </c>
      <c r="J287" s="24">
        <v>679.86</v>
      </c>
      <c r="K287" s="22">
        <v>0</v>
      </c>
      <c r="L287" s="22" t="s">
        <v>628</v>
      </c>
      <c r="M287" s="24">
        <f t="shared" si="34"/>
        <v>2279.54</v>
      </c>
      <c r="N287" s="24">
        <f t="shared" si="35"/>
        <v>2279.54</v>
      </c>
      <c r="O287" s="25">
        <v>33</v>
      </c>
    </row>
    <row r="288" s="14" customFormat="1" ht="41" customHeight="1" spans="1:15">
      <c r="A288" s="20">
        <f t="shared" si="38"/>
        <v>286</v>
      </c>
      <c r="B288" s="21" t="s">
        <v>1464</v>
      </c>
      <c r="C288" s="21" t="s">
        <v>630</v>
      </c>
      <c r="D288" s="21" t="s">
        <v>1465</v>
      </c>
      <c r="E288" s="21" t="s">
        <v>214</v>
      </c>
      <c r="F288" s="21" t="s">
        <v>1466</v>
      </c>
      <c r="G288" s="22">
        <v>4999</v>
      </c>
      <c r="H288" s="22">
        <v>4999</v>
      </c>
      <c r="I288" s="24">
        <v>1599.68</v>
      </c>
      <c r="J288" s="24">
        <v>679.86</v>
      </c>
      <c r="K288" s="22">
        <v>0</v>
      </c>
      <c r="L288" s="22" t="s">
        <v>628</v>
      </c>
      <c r="M288" s="24">
        <f t="shared" si="34"/>
        <v>2279.54</v>
      </c>
      <c r="N288" s="24">
        <f t="shared" si="35"/>
        <v>2279.54</v>
      </c>
      <c r="O288" s="25">
        <v>33</v>
      </c>
    </row>
    <row r="289" s="14" customFormat="1" ht="41" customHeight="1" spans="1:15">
      <c r="A289" s="20">
        <f t="shared" si="38"/>
        <v>287</v>
      </c>
      <c r="B289" s="21" t="s">
        <v>1467</v>
      </c>
      <c r="C289" s="21" t="s">
        <v>625</v>
      </c>
      <c r="D289" s="21" t="s">
        <v>1468</v>
      </c>
      <c r="E289" s="21" t="s">
        <v>214</v>
      </c>
      <c r="F289" s="21" t="s">
        <v>1469</v>
      </c>
      <c r="G289" s="22">
        <v>4999</v>
      </c>
      <c r="H289" s="22">
        <v>4999</v>
      </c>
      <c r="I289" s="24">
        <v>799.84</v>
      </c>
      <c r="J289" s="24">
        <v>339.93</v>
      </c>
      <c r="K289" s="22">
        <v>0</v>
      </c>
      <c r="L289" s="22">
        <v>202504</v>
      </c>
      <c r="M289" s="24">
        <f t="shared" si="34"/>
        <v>1139.77</v>
      </c>
      <c r="N289" s="24">
        <f t="shared" si="35"/>
        <v>1139.77</v>
      </c>
      <c r="O289" s="25">
        <v>28</v>
      </c>
    </row>
    <row r="290" s="14" customFormat="1" ht="41" customHeight="1" spans="1:15">
      <c r="A290" s="20">
        <f t="shared" si="38"/>
        <v>288</v>
      </c>
      <c r="B290" s="21" t="s">
        <v>1470</v>
      </c>
      <c r="C290" s="21" t="s">
        <v>630</v>
      </c>
      <c r="D290" s="21" t="s">
        <v>1471</v>
      </c>
      <c r="E290" s="21" t="s">
        <v>214</v>
      </c>
      <c r="F290" s="21" t="s">
        <v>1472</v>
      </c>
      <c r="G290" s="22">
        <v>4999</v>
      </c>
      <c r="H290" s="22">
        <v>4999</v>
      </c>
      <c r="I290" s="24">
        <v>1599.68</v>
      </c>
      <c r="J290" s="24">
        <v>679.86</v>
      </c>
      <c r="K290" s="22">
        <v>0</v>
      </c>
      <c r="L290" s="22" t="s">
        <v>628</v>
      </c>
      <c r="M290" s="24">
        <f t="shared" si="34"/>
        <v>2279.54</v>
      </c>
      <c r="N290" s="24">
        <f t="shared" si="35"/>
        <v>2279.54</v>
      </c>
      <c r="O290" s="25">
        <v>19</v>
      </c>
    </row>
    <row r="291" s="14" customFormat="1" ht="41" customHeight="1" spans="1:15">
      <c r="A291" s="20">
        <f t="shared" si="38"/>
        <v>289</v>
      </c>
      <c r="B291" s="21" t="s">
        <v>1473</v>
      </c>
      <c r="C291" s="21" t="s">
        <v>630</v>
      </c>
      <c r="D291" s="21" t="s">
        <v>1474</v>
      </c>
      <c r="E291" s="21" t="s">
        <v>214</v>
      </c>
      <c r="F291" s="21" t="s">
        <v>1475</v>
      </c>
      <c r="G291" s="22">
        <v>4999</v>
      </c>
      <c r="H291" s="22">
        <v>4999</v>
      </c>
      <c r="I291" s="24">
        <v>1599.68</v>
      </c>
      <c r="J291" s="24">
        <v>679.86</v>
      </c>
      <c r="K291" s="22">
        <v>0</v>
      </c>
      <c r="L291" s="22" t="s">
        <v>628</v>
      </c>
      <c r="M291" s="24">
        <f t="shared" si="34"/>
        <v>2279.54</v>
      </c>
      <c r="N291" s="24">
        <f t="shared" si="35"/>
        <v>2279.54</v>
      </c>
      <c r="O291" s="25">
        <v>19</v>
      </c>
    </row>
    <row r="292" s="14" customFormat="1" ht="41" customHeight="1" spans="1:15">
      <c r="A292" s="20">
        <f t="shared" si="38"/>
        <v>290</v>
      </c>
      <c r="B292" s="21" t="s">
        <v>1476</v>
      </c>
      <c r="C292" s="21" t="s">
        <v>630</v>
      </c>
      <c r="D292" s="21" t="s">
        <v>1477</v>
      </c>
      <c r="E292" s="21" t="s">
        <v>214</v>
      </c>
      <c r="F292" s="21" t="s">
        <v>1478</v>
      </c>
      <c r="G292" s="22">
        <v>4999</v>
      </c>
      <c r="H292" s="22">
        <v>4999</v>
      </c>
      <c r="I292" s="24">
        <v>1599.68</v>
      </c>
      <c r="J292" s="24">
        <v>679.86</v>
      </c>
      <c r="K292" s="22">
        <v>0</v>
      </c>
      <c r="L292" s="22" t="s">
        <v>628</v>
      </c>
      <c r="M292" s="24">
        <f t="shared" si="34"/>
        <v>2279.54</v>
      </c>
      <c r="N292" s="24">
        <f t="shared" si="35"/>
        <v>2279.54</v>
      </c>
      <c r="O292" s="25">
        <v>15</v>
      </c>
    </row>
    <row r="293" s="14" customFormat="1" ht="41" customHeight="1" spans="1:15">
      <c r="A293" s="20">
        <f t="shared" si="38"/>
        <v>291</v>
      </c>
      <c r="B293" s="21" t="s">
        <v>1479</v>
      </c>
      <c r="C293" s="21" t="s">
        <v>630</v>
      </c>
      <c r="D293" s="21" t="s">
        <v>1480</v>
      </c>
      <c r="E293" s="21" t="s">
        <v>214</v>
      </c>
      <c r="F293" s="21" t="s">
        <v>1481</v>
      </c>
      <c r="G293" s="22">
        <v>4999</v>
      </c>
      <c r="H293" s="22">
        <v>4999</v>
      </c>
      <c r="I293" s="24">
        <v>1599.68</v>
      </c>
      <c r="J293" s="24">
        <v>679.86</v>
      </c>
      <c r="K293" s="22">
        <v>0</v>
      </c>
      <c r="L293" s="22" t="s">
        <v>628</v>
      </c>
      <c r="M293" s="24">
        <f t="shared" si="34"/>
        <v>2279.54</v>
      </c>
      <c r="N293" s="24">
        <f t="shared" si="35"/>
        <v>2279.54</v>
      </c>
      <c r="O293" s="25">
        <v>15</v>
      </c>
    </row>
    <row r="294" s="14" customFormat="1" ht="41" customHeight="1" spans="1:15">
      <c r="A294" s="20">
        <f t="shared" ref="A294:A303" si="39">ROW()-2</f>
        <v>292</v>
      </c>
      <c r="B294" s="21" t="s">
        <v>1482</v>
      </c>
      <c r="C294" s="21" t="s">
        <v>630</v>
      </c>
      <c r="D294" s="21" t="s">
        <v>1483</v>
      </c>
      <c r="E294" s="21" t="s">
        <v>214</v>
      </c>
      <c r="F294" s="21" t="s">
        <v>1484</v>
      </c>
      <c r="G294" s="22">
        <v>4999</v>
      </c>
      <c r="H294" s="22">
        <v>4999</v>
      </c>
      <c r="I294" s="24">
        <v>1599.68</v>
      </c>
      <c r="J294" s="24">
        <v>679.86</v>
      </c>
      <c r="K294" s="22">
        <v>0</v>
      </c>
      <c r="L294" s="22" t="s">
        <v>628</v>
      </c>
      <c r="M294" s="24">
        <f t="shared" si="34"/>
        <v>2279.54</v>
      </c>
      <c r="N294" s="24">
        <f t="shared" si="35"/>
        <v>2279.54</v>
      </c>
      <c r="O294" s="25">
        <v>13</v>
      </c>
    </row>
    <row r="295" s="14" customFormat="1" ht="41" customHeight="1" spans="1:15">
      <c r="A295" s="20">
        <f t="shared" si="39"/>
        <v>293</v>
      </c>
      <c r="B295" s="21" t="s">
        <v>1485</v>
      </c>
      <c r="C295" s="21" t="s">
        <v>625</v>
      </c>
      <c r="D295" s="21" t="s">
        <v>1486</v>
      </c>
      <c r="E295" s="21" t="s">
        <v>214</v>
      </c>
      <c r="F295" s="21" t="s">
        <v>1487</v>
      </c>
      <c r="G295" s="22">
        <v>4999</v>
      </c>
      <c r="H295" s="22">
        <v>4999</v>
      </c>
      <c r="I295" s="24">
        <v>1599.68</v>
      </c>
      <c r="J295" s="24">
        <v>679.86</v>
      </c>
      <c r="K295" s="22">
        <v>0</v>
      </c>
      <c r="L295" s="22" t="s">
        <v>628</v>
      </c>
      <c r="M295" s="24">
        <f t="shared" si="34"/>
        <v>2279.54</v>
      </c>
      <c r="N295" s="24">
        <f t="shared" si="35"/>
        <v>2279.54</v>
      </c>
      <c r="O295" s="25">
        <v>6</v>
      </c>
    </row>
    <row r="296" s="14" customFormat="1" ht="41" customHeight="1" spans="1:15">
      <c r="A296" s="20">
        <f t="shared" si="39"/>
        <v>294</v>
      </c>
      <c r="B296" s="21" t="s">
        <v>1488</v>
      </c>
      <c r="C296" s="21" t="s">
        <v>625</v>
      </c>
      <c r="D296" s="21" t="s">
        <v>1489</v>
      </c>
      <c r="E296" s="21" t="s">
        <v>214</v>
      </c>
      <c r="F296" s="21" t="s">
        <v>1490</v>
      </c>
      <c r="G296" s="22">
        <v>4999</v>
      </c>
      <c r="H296" s="22">
        <v>4999</v>
      </c>
      <c r="I296" s="24">
        <v>1599.68</v>
      </c>
      <c r="J296" s="24">
        <v>679.86</v>
      </c>
      <c r="K296" s="22">
        <v>0</v>
      </c>
      <c r="L296" s="22" t="s">
        <v>628</v>
      </c>
      <c r="M296" s="24">
        <f t="shared" si="34"/>
        <v>2279.54</v>
      </c>
      <c r="N296" s="24">
        <f t="shared" si="35"/>
        <v>2279.54</v>
      </c>
      <c r="O296" s="25">
        <v>18</v>
      </c>
    </row>
    <row r="297" s="14" customFormat="1" ht="41" customHeight="1" spans="1:15">
      <c r="A297" s="20">
        <f t="shared" si="39"/>
        <v>295</v>
      </c>
      <c r="B297" s="21" t="s">
        <v>1491</v>
      </c>
      <c r="C297" s="21" t="s">
        <v>630</v>
      </c>
      <c r="D297" s="21" t="s">
        <v>1492</v>
      </c>
      <c r="E297" s="21" t="s">
        <v>214</v>
      </c>
      <c r="F297" s="21" t="s">
        <v>1493</v>
      </c>
      <c r="G297" s="22">
        <v>4999</v>
      </c>
      <c r="H297" s="22">
        <v>4999</v>
      </c>
      <c r="I297" s="24">
        <v>1599.68</v>
      </c>
      <c r="J297" s="24">
        <v>679.86</v>
      </c>
      <c r="K297" s="22">
        <v>0</v>
      </c>
      <c r="L297" s="22" t="s">
        <v>628</v>
      </c>
      <c r="M297" s="24">
        <f t="shared" si="34"/>
        <v>2279.54</v>
      </c>
      <c r="N297" s="24">
        <f t="shared" si="35"/>
        <v>2279.54</v>
      </c>
      <c r="O297" s="25">
        <v>17</v>
      </c>
    </row>
    <row r="298" s="14" customFormat="1" ht="41" customHeight="1" spans="1:15">
      <c r="A298" s="20">
        <f t="shared" si="39"/>
        <v>296</v>
      </c>
      <c r="B298" s="21" t="s">
        <v>1494</v>
      </c>
      <c r="C298" s="21" t="s">
        <v>630</v>
      </c>
      <c r="D298" s="21" t="s">
        <v>1495</v>
      </c>
      <c r="E298" s="21" t="s">
        <v>214</v>
      </c>
      <c r="F298" s="21" t="s">
        <v>1496</v>
      </c>
      <c r="G298" s="22">
        <v>4999</v>
      </c>
      <c r="H298" s="22">
        <v>4999</v>
      </c>
      <c r="I298" s="24">
        <v>1599.68</v>
      </c>
      <c r="J298" s="24">
        <v>679.86</v>
      </c>
      <c r="K298" s="22">
        <v>0</v>
      </c>
      <c r="L298" s="22" t="s">
        <v>628</v>
      </c>
      <c r="M298" s="24">
        <f t="shared" si="34"/>
        <v>2279.54</v>
      </c>
      <c r="N298" s="24">
        <f t="shared" si="35"/>
        <v>2279.54</v>
      </c>
      <c r="O298" s="25">
        <v>5</v>
      </c>
    </row>
    <row r="299" s="14" customFormat="1" ht="41" customHeight="1" spans="1:15">
      <c r="A299" s="20">
        <f t="shared" si="39"/>
        <v>297</v>
      </c>
      <c r="B299" s="21" t="s">
        <v>1497</v>
      </c>
      <c r="C299" s="21" t="s">
        <v>630</v>
      </c>
      <c r="D299" s="21" t="s">
        <v>1498</v>
      </c>
      <c r="E299" s="21" t="s">
        <v>217</v>
      </c>
      <c r="F299" s="21" t="s">
        <v>1499</v>
      </c>
      <c r="G299" s="22">
        <v>4999</v>
      </c>
      <c r="H299" s="22">
        <v>4999</v>
      </c>
      <c r="I299" s="24">
        <v>1599.68</v>
      </c>
      <c r="J299" s="24">
        <v>679.86</v>
      </c>
      <c r="K299" s="22">
        <v>0</v>
      </c>
      <c r="L299" s="22" t="s">
        <v>628</v>
      </c>
      <c r="M299" s="24">
        <f t="shared" si="34"/>
        <v>2279.54</v>
      </c>
      <c r="N299" s="24">
        <f t="shared" si="35"/>
        <v>2279.54</v>
      </c>
      <c r="O299" s="25">
        <v>21</v>
      </c>
    </row>
    <row r="300" s="14" customFormat="1" ht="41" customHeight="1" spans="1:15">
      <c r="A300" s="20">
        <f t="shared" si="39"/>
        <v>298</v>
      </c>
      <c r="B300" s="21" t="s">
        <v>1500</v>
      </c>
      <c r="C300" s="21" t="s">
        <v>625</v>
      </c>
      <c r="D300" s="21" t="s">
        <v>1501</v>
      </c>
      <c r="E300" s="21" t="s">
        <v>220</v>
      </c>
      <c r="F300" s="21" t="s">
        <v>1502</v>
      </c>
      <c r="G300" s="22">
        <v>4999</v>
      </c>
      <c r="H300" s="22">
        <v>4999</v>
      </c>
      <c r="I300" s="24">
        <v>1599.68</v>
      </c>
      <c r="J300" s="24">
        <v>679.86</v>
      </c>
      <c r="K300" s="22">
        <v>0</v>
      </c>
      <c r="L300" s="22" t="s">
        <v>628</v>
      </c>
      <c r="M300" s="24">
        <f t="shared" si="34"/>
        <v>2279.54</v>
      </c>
      <c r="N300" s="24">
        <f t="shared" si="35"/>
        <v>2279.54</v>
      </c>
      <c r="O300" s="25">
        <v>13</v>
      </c>
    </row>
    <row r="301" s="14" customFormat="1" ht="41" customHeight="1" spans="1:15">
      <c r="A301" s="20">
        <f t="shared" si="39"/>
        <v>299</v>
      </c>
      <c r="B301" s="21" t="s">
        <v>1503</v>
      </c>
      <c r="C301" s="21" t="s">
        <v>625</v>
      </c>
      <c r="D301" s="21" t="s">
        <v>1504</v>
      </c>
      <c r="E301" s="21" t="s">
        <v>220</v>
      </c>
      <c r="F301" s="21" t="s">
        <v>1505</v>
      </c>
      <c r="G301" s="22">
        <v>4999</v>
      </c>
      <c r="H301" s="22">
        <v>4999</v>
      </c>
      <c r="I301" s="24">
        <v>1599.68</v>
      </c>
      <c r="J301" s="24">
        <v>679.86</v>
      </c>
      <c r="K301" s="22">
        <v>0</v>
      </c>
      <c r="L301" s="22" t="s">
        <v>628</v>
      </c>
      <c r="M301" s="24">
        <f t="shared" si="34"/>
        <v>2279.54</v>
      </c>
      <c r="N301" s="24">
        <f t="shared" si="35"/>
        <v>2279.54</v>
      </c>
      <c r="O301" s="25">
        <v>22</v>
      </c>
    </row>
    <row r="302" s="14" customFormat="1" ht="41" customHeight="1" spans="1:15">
      <c r="A302" s="20">
        <f t="shared" si="39"/>
        <v>300</v>
      </c>
      <c r="B302" s="21" t="s">
        <v>1506</v>
      </c>
      <c r="C302" s="21" t="s">
        <v>630</v>
      </c>
      <c r="D302" s="21" t="s">
        <v>1507</v>
      </c>
      <c r="E302" s="21" t="s">
        <v>220</v>
      </c>
      <c r="F302" s="21" t="s">
        <v>1508</v>
      </c>
      <c r="G302" s="22">
        <v>4999</v>
      </c>
      <c r="H302" s="22">
        <v>4999</v>
      </c>
      <c r="I302" s="24">
        <v>1599.68</v>
      </c>
      <c r="J302" s="24">
        <v>679.86</v>
      </c>
      <c r="K302" s="22">
        <v>0</v>
      </c>
      <c r="L302" s="22" t="s">
        <v>628</v>
      </c>
      <c r="M302" s="24">
        <f t="shared" si="34"/>
        <v>2279.54</v>
      </c>
      <c r="N302" s="24">
        <f t="shared" si="35"/>
        <v>2279.54</v>
      </c>
      <c r="O302" s="25">
        <v>15</v>
      </c>
    </row>
    <row r="303" s="14" customFormat="1" ht="41" customHeight="1" spans="1:15">
      <c r="A303" s="20">
        <f t="shared" si="39"/>
        <v>301</v>
      </c>
      <c r="B303" s="21" t="s">
        <v>1509</v>
      </c>
      <c r="C303" s="21" t="s">
        <v>625</v>
      </c>
      <c r="D303" s="21" t="s">
        <v>643</v>
      </c>
      <c r="E303" s="21" t="s">
        <v>220</v>
      </c>
      <c r="F303" s="21" t="s">
        <v>1510</v>
      </c>
      <c r="G303" s="22">
        <v>4999</v>
      </c>
      <c r="H303" s="22">
        <v>4999</v>
      </c>
      <c r="I303" s="24">
        <v>1599.68</v>
      </c>
      <c r="J303" s="24">
        <v>679.86</v>
      </c>
      <c r="K303" s="22">
        <v>0</v>
      </c>
      <c r="L303" s="22" t="s">
        <v>628</v>
      </c>
      <c r="M303" s="24">
        <f t="shared" si="34"/>
        <v>2279.54</v>
      </c>
      <c r="N303" s="24">
        <f t="shared" si="35"/>
        <v>2279.54</v>
      </c>
      <c r="O303" s="25">
        <v>20</v>
      </c>
    </row>
    <row r="304" s="14" customFormat="1" ht="41" customHeight="1" spans="1:15">
      <c r="A304" s="20">
        <f t="shared" ref="A304:A313" si="40">ROW()-2</f>
        <v>302</v>
      </c>
      <c r="B304" s="21" t="s">
        <v>1511</v>
      </c>
      <c r="C304" s="21" t="s">
        <v>630</v>
      </c>
      <c r="D304" s="21" t="s">
        <v>1512</v>
      </c>
      <c r="E304" s="21" t="s">
        <v>220</v>
      </c>
      <c r="F304" s="21" t="s">
        <v>1513</v>
      </c>
      <c r="G304" s="22">
        <v>4999</v>
      </c>
      <c r="H304" s="22">
        <v>4999</v>
      </c>
      <c r="I304" s="24">
        <v>1599.68</v>
      </c>
      <c r="J304" s="24">
        <v>679.86</v>
      </c>
      <c r="K304" s="22">
        <v>0</v>
      </c>
      <c r="L304" s="22" t="s">
        <v>628</v>
      </c>
      <c r="M304" s="24">
        <f t="shared" si="34"/>
        <v>2279.54</v>
      </c>
      <c r="N304" s="24">
        <f t="shared" si="35"/>
        <v>2279.54</v>
      </c>
      <c r="O304" s="25">
        <v>19</v>
      </c>
    </row>
    <row r="305" s="14" customFormat="1" ht="41" customHeight="1" spans="1:15">
      <c r="A305" s="20">
        <f t="shared" si="40"/>
        <v>303</v>
      </c>
      <c r="B305" s="21" t="s">
        <v>1514</v>
      </c>
      <c r="C305" s="21" t="s">
        <v>630</v>
      </c>
      <c r="D305" s="21" t="s">
        <v>1515</v>
      </c>
      <c r="E305" s="21" t="s">
        <v>220</v>
      </c>
      <c r="F305" s="21" t="s">
        <v>1516</v>
      </c>
      <c r="G305" s="22">
        <v>4999</v>
      </c>
      <c r="H305" s="22">
        <v>4999</v>
      </c>
      <c r="I305" s="24">
        <v>1599.68</v>
      </c>
      <c r="J305" s="24">
        <v>679.86</v>
      </c>
      <c r="K305" s="22">
        <v>0</v>
      </c>
      <c r="L305" s="22" t="s">
        <v>628</v>
      </c>
      <c r="M305" s="24">
        <f t="shared" si="34"/>
        <v>2279.54</v>
      </c>
      <c r="N305" s="24">
        <f t="shared" si="35"/>
        <v>2279.54</v>
      </c>
      <c r="O305" s="25">
        <v>19</v>
      </c>
    </row>
    <row r="306" s="14" customFormat="1" ht="41" customHeight="1" spans="1:15">
      <c r="A306" s="20">
        <f t="shared" si="40"/>
        <v>304</v>
      </c>
      <c r="B306" s="21" t="s">
        <v>1517</v>
      </c>
      <c r="C306" s="21" t="s">
        <v>630</v>
      </c>
      <c r="D306" s="21" t="s">
        <v>1518</v>
      </c>
      <c r="E306" s="21" t="s">
        <v>220</v>
      </c>
      <c r="F306" s="21" t="s">
        <v>1519</v>
      </c>
      <c r="G306" s="22">
        <v>4999</v>
      </c>
      <c r="H306" s="22">
        <v>4999</v>
      </c>
      <c r="I306" s="24">
        <v>1599.68</v>
      </c>
      <c r="J306" s="24">
        <v>679.86</v>
      </c>
      <c r="K306" s="22">
        <v>0</v>
      </c>
      <c r="L306" s="22" t="s">
        <v>628</v>
      </c>
      <c r="M306" s="24">
        <f t="shared" si="34"/>
        <v>2279.54</v>
      </c>
      <c r="N306" s="24">
        <f t="shared" si="35"/>
        <v>2279.54</v>
      </c>
      <c r="O306" s="25">
        <v>7</v>
      </c>
    </row>
    <row r="307" s="14" customFormat="1" ht="41" customHeight="1" spans="1:15">
      <c r="A307" s="20">
        <f t="shared" si="40"/>
        <v>305</v>
      </c>
      <c r="B307" s="21" t="s">
        <v>1520</v>
      </c>
      <c r="C307" s="21" t="s">
        <v>630</v>
      </c>
      <c r="D307" s="21" t="s">
        <v>1521</v>
      </c>
      <c r="E307" s="21" t="s">
        <v>220</v>
      </c>
      <c r="F307" s="21" t="s">
        <v>1522</v>
      </c>
      <c r="G307" s="22">
        <v>4999</v>
      </c>
      <c r="H307" s="22">
        <v>4999</v>
      </c>
      <c r="I307" s="24">
        <v>1599.68</v>
      </c>
      <c r="J307" s="24">
        <v>679.86</v>
      </c>
      <c r="K307" s="22">
        <v>0</v>
      </c>
      <c r="L307" s="22" t="s">
        <v>628</v>
      </c>
      <c r="M307" s="24">
        <f t="shared" si="34"/>
        <v>2279.54</v>
      </c>
      <c r="N307" s="24">
        <f t="shared" si="35"/>
        <v>2279.54</v>
      </c>
      <c r="O307" s="25">
        <v>7</v>
      </c>
    </row>
    <row r="308" s="14" customFormat="1" ht="41" customHeight="1" spans="1:15">
      <c r="A308" s="20">
        <f t="shared" si="40"/>
        <v>306</v>
      </c>
      <c r="B308" s="21" t="s">
        <v>1523</v>
      </c>
      <c r="C308" s="21" t="s">
        <v>630</v>
      </c>
      <c r="D308" s="21" t="s">
        <v>1524</v>
      </c>
      <c r="E308" s="21" t="s">
        <v>220</v>
      </c>
      <c r="F308" s="21" t="s">
        <v>1525</v>
      </c>
      <c r="G308" s="22">
        <v>4999</v>
      </c>
      <c r="H308" s="22">
        <v>4999</v>
      </c>
      <c r="I308" s="24">
        <v>1599.68</v>
      </c>
      <c r="J308" s="24">
        <v>679.86</v>
      </c>
      <c r="K308" s="22">
        <v>0</v>
      </c>
      <c r="L308" s="22" t="s">
        <v>628</v>
      </c>
      <c r="M308" s="24">
        <f t="shared" si="34"/>
        <v>2279.54</v>
      </c>
      <c r="N308" s="24">
        <f t="shared" si="35"/>
        <v>2279.54</v>
      </c>
      <c r="O308" s="25">
        <v>9</v>
      </c>
    </row>
    <row r="309" s="14" customFormat="1" ht="41" customHeight="1" spans="1:15">
      <c r="A309" s="20">
        <f t="shared" si="40"/>
        <v>307</v>
      </c>
      <c r="B309" s="21" t="s">
        <v>1526</v>
      </c>
      <c r="C309" s="21" t="s">
        <v>625</v>
      </c>
      <c r="D309" s="21" t="s">
        <v>1527</v>
      </c>
      <c r="E309" s="21" t="s">
        <v>220</v>
      </c>
      <c r="F309" s="21" t="s">
        <v>1528</v>
      </c>
      <c r="G309" s="22">
        <v>4999</v>
      </c>
      <c r="H309" s="22">
        <v>4999</v>
      </c>
      <c r="I309" s="24">
        <v>1599.68</v>
      </c>
      <c r="J309" s="24">
        <v>679.86</v>
      </c>
      <c r="K309" s="22">
        <v>0</v>
      </c>
      <c r="L309" s="22" t="s">
        <v>628</v>
      </c>
      <c r="M309" s="24">
        <f t="shared" si="34"/>
        <v>2279.54</v>
      </c>
      <c r="N309" s="24">
        <f t="shared" si="35"/>
        <v>2279.54</v>
      </c>
      <c r="O309" s="25">
        <v>9</v>
      </c>
    </row>
    <row r="310" s="14" customFormat="1" ht="41" customHeight="1" spans="1:15">
      <c r="A310" s="20">
        <f t="shared" si="40"/>
        <v>308</v>
      </c>
      <c r="B310" s="21" t="s">
        <v>1529</v>
      </c>
      <c r="C310" s="21" t="s">
        <v>630</v>
      </c>
      <c r="D310" s="21" t="s">
        <v>1530</v>
      </c>
      <c r="E310" s="21" t="s">
        <v>220</v>
      </c>
      <c r="F310" s="21" t="s">
        <v>1531</v>
      </c>
      <c r="G310" s="22">
        <v>4999</v>
      </c>
      <c r="H310" s="22">
        <v>4999</v>
      </c>
      <c r="I310" s="24">
        <v>1599.68</v>
      </c>
      <c r="J310" s="24">
        <v>679.86</v>
      </c>
      <c r="K310" s="22">
        <v>0</v>
      </c>
      <c r="L310" s="22" t="s">
        <v>628</v>
      </c>
      <c r="M310" s="24">
        <f t="shared" si="34"/>
        <v>2279.54</v>
      </c>
      <c r="N310" s="24">
        <f t="shared" si="35"/>
        <v>2279.54</v>
      </c>
      <c r="O310" s="25">
        <v>11</v>
      </c>
    </row>
    <row r="311" s="14" customFormat="1" ht="41" customHeight="1" spans="1:15">
      <c r="A311" s="20">
        <f t="shared" si="40"/>
        <v>309</v>
      </c>
      <c r="B311" s="21" t="s">
        <v>1532</v>
      </c>
      <c r="C311" s="21" t="s">
        <v>630</v>
      </c>
      <c r="D311" s="21" t="s">
        <v>1533</v>
      </c>
      <c r="E311" s="21" t="s">
        <v>220</v>
      </c>
      <c r="F311" s="21" t="s">
        <v>1534</v>
      </c>
      <c r="G311" s="22">
        <v>4999</v>
      </c>
      <c r="H311" s="22">
        <v>4999</v>
      </c>
      <c r="I311" s="24">
        <v>1599.68</v>
      </c>
      <c r="J311" s="24">
        <v>679.86</v>
      </c>
      <c r="K311" s="22">
        <v>0</v>
      </c>
      <c r="L311" s="22" t="s">
        <v>628</v>
      </c>
      <c r="M311" s="24">
        <f t="shared" si="34"/>
        <v>2279.54</v>
      </c>
      <c r="N311" s="24">
        <f t="shared" si="35"/>
        <v>2279.54</v>
      </c>
      <c r="O311" s="25">
        <v>3</v>
      </c>
    </row>
    <row r="312" s="14" customFormat="1" ht="41" customHeight="1" spans="1:15">
      <c r="A312" s="20">
        <f t="shared" si="40"/>
        <v>310</v>
      </c>
      <c r="B312" s="21" t="s">
        <v>1535</v>
      </c>
      <c r="C312" s="21" t="s">
        <v>625</v>
      </c>
      <c r="D312" s="21" t="s">
        <v>1536</v>
      </c>
      <c r="E312" s="21" t="s">
        <v>220</v>
      </c>
      <c r="F312" s="21" t="s">
        <v>1537</v>
      </c>
      <c r="G312" s="22">
        <v>4999</v>
      </c>
      <c r="H312" s="22">
        <v>4999</v>
      </c>
      <c r="I312" s="24">
        <v>799.84</v>
      </c>
      <c r="J312" s="24">
        <v>339.93</v>
      </c>
      <c r="K312" s="22">
        <v>0</v>
      </c>
      <c r="L312" s="22" t="s">
        <v>950</v>
      </c>
      <c r="M312" s="24">
        <f t="shared" si="34"/>
        <v>1139.77</v>
      </c>
      <c r="N312" s="24">
        <f t="shared" si="35"/>
        <v>1139.77</v>
      </c>
      <c r="O312" s="25">
        <v>0</v>
      </c>
    </row>
    <row r="313" s="14" customFormat="1" ht="41" customHeight="1" spans="1:15">
      <c r="A313" s="20">
        <f t="shared" si="40"/>
        <v>311</v>
      </c>
      <c r="B313" s="21" t="s">
        <v>1538</v>
      </c>
      <c r="C313" s="21" t="s">
        <v>630</v>
      </c>
      <c r="D313" s="21" t="s">
        <v>1539</v>
      </c>
      <c r="E313" s="21" t="s">
        <v>220</v>
      </c>
      <c r="F313" s="21" t="s">
        <v>1540</v>
      </c>
      <c r="G313" s="22">
        <v>4999</v>
      </c>
      <c r="H313" s="22">
        <v>4999</v>
      </c>
      <c r="I313" s="24">
        <v>799.84</v>
      </c>
      <c r="J313" s="24">
        <v>339.93</v>
      </c>
      <c r="K313" s="22">
        <v>0</v>
      </c>
      <c r="L313" s="22" t="s">
        <v>950</v>
      </c>
      <c r="M313" s="24">
        <f t="shared" si="34"/>
        <v>1139.77</v>
      </c>
      <c r="N313" s="24">
        <f t="shared" si="35"/>
        <v>1139.77</v>
      </c>
      <c r="O313" s="25">
        <v>18</v>
      </c>
    </row>
    <row r="314" s="14" customFormat="1" ht="41" customHeight="1" spans="1:15">
      <c r="A314" s="20">
        <f t="shared" ref="A314:A323" si="41">ROW()-2</f>
        <v>312</v>
      </c>
      <c r="B314" s="21" t="s">
        <v>1541</v>
      </c>
      <c r="C314" s="21" t="s">
        <v>630</v>
      </c>
      <c r="D314" s="21" t="s">
        <v>1542</v>
      </c>
      <c r="E314" s="21" t="s">
        <v>220</v>
      </c>
      <c r="F314" s="21" t="s">
        <v>1543</v>
      </c>
      <c r="G314" s="22">
        <v>4999</v>
      </c>
      <c r="H314" s="22">
        <v>4999</v>
      </c>
      <c r="I314" s="24">
        <v>799.84</v>
      </c>
      <c r="J314" s="24">
        <v>339.93</v>
      </c>
      <c r="K314" s="22">
        <v>0</v>
      </c>
      <c r="L314" s="22" t="s">
        <v>950</v>
      </c>
      <c r="M314" s="24">
        <f t="shared" si="34"/>
        <v>1139.77</v>
      </c>
      <c r="N314" s="24">
        <f t="shared" si="35"/>
        <v>1139.77</v>
      </c>
      <c r="O314" s="25">
        <v>0</v>
      </c>
    </row>
    <row r="315" s="14" customFormat="1" ht="41" customHeight="1" spans="1:15">
      <c r="A315" s="20">
        <f t="shared" si="41"/>
        <v>313</v>
      </c>
      <c r="B315" s="21" t="s">
        <v>1544</v>
      </c>
      <c r="C315" s="21" t="s">
        <v>630</v>
      </c>
      <c r="D315" s="21" t="s">
        <v>1545</v>
      </c>
      <c r="E315" s="21" t="s">
        <v>223</v>
      </c>
      <c r="F315" s="21" t="s">
        <v>1546</v>
      </c>
      <c r="G315" s="22">
        <v>4999</v>
      </c>
      <c r="H315" s="22">
        <v>4999</v>
      </c>
      <c r="I315" s="24">
        <v>1599.68</v>
      </c>
      <c r="J315" s="24">
        <v>679.86</v>
      </c>
      <c r="K315" s="22">
        <v>0</v>
      </c>
      <c r="L315" s="22" t="s">
        <v>628</v>
      </c>
      <c r="M315" s="24">
        <f t="shared" si="34"/>
        <v>2279.54</v>
      </c>
      <c r="N315" s="24">
        <f t="shared" si="35"/>
        <v>2279.54</v>
      </c>
      <c r="O315" s="25">
        <v>2</v>
      </c>
    </row>
    <row r="316" s="14" customFormat="1" ht="41" customHeight="1" spans="1:15">
      <c r="A316" s="20">
        <f t="shared" si="41"/>
        <v>314</v>
      </c>
      <c r="B316" s="21" t="s">
        <v>1547</v>
      </c>
      <c r="C316" s="21" t="s">
        <v>630</v>
      </c>
      <c r="D316" s="21" t="s">
        <v>1548</v>
      </c>
      <c r="E316" s="21" t="s">
        <v>226</v>
      </c>
      <c r="F316" s="21" t="s">
        <v>1549</v>
      </c>
      <c r="G316" s="22">
        <v>4999</v>
      </c>
      <c r="H316" s="22">
        <v>4999</v>
      </c>
      <c r="I316" s="24">
        <v>799.84</v>
      </c>
      <c r="J316" s="24">
        <v>339.93</v>
      </c>
      <c r="K316" s="22">
        <v>0</v>
      </c>
      <c r="L316" s="22" t="s">
        <v>950</v>
      </c>
      <c r="M316" s="24">
        <f t="shared" si="34"/>
        <v>1139.77</v>
      </c>
      <c r="N316" s="24">
        <f t="shared" si="35"/>
        <v>1139.77</v>
      </c>
      <c r="O316" s="25">
        <v>0</v>
      </c>
    </row>
    <row r="317" s="14" customFormat="1" ht="41" customHeight="1" spans="1:15">
      <c r="A317" s="20">
        <f t="shared" si="41"/>
        <v>315</v>
      </c>
      <c r="B317" s="21" t="s">
        <v>1550</v>
      </c>
      <c r="C317" s="21" t="s">
        <v>630</v>
      </c>
      <c r="D317" s="21" t="s">
        <v>1551</v>
      </c>
      <c r="E317" s="21" t="s">
        <v>229</v>
      </c>
      <c r="F317" s="21" t="s">
        <v>1552</v>
      </c>
      <c r="G317" s="22">
        <v>4999</v>
      </c>
      <c r="H317" s="22">
        <v>4999</v>
      </c>
      <c r="I317" s="24">
        <v>799.84</v>
      </c>
      <c r="J317" s="24">
        <v>339.93</v>
      </c>
      <c r="K317" s="22">
        <v>0</v>
      </c>
      <c r="L317" s="22">
        <v>202505</v>
      </c>
      <c r="M317" s="24">
        <f t="shared" si="34"/>
        <v>1139.77</v>
      </c>
      <c r="N317" s="24">
        <f t="shared" si="35"/>
        <v>1139.77</v>
      </c>
      <c r="O317" s="25">
        <v>0</v>
      </c>
    </row>
    <row r="318" s="14" customFormat="1" ht="41" customHeight="1" spans="1:15">
      <c r="A318" s="20">
        <f t="shared" si="41"/>
        <v>316</v>
      </c>
      <c r="B318" s="21" t="s">
        <v>1553</v>
      </c>
      <c r="C318" s="21" t="s">
        <v>630</v>
      </c>
      <c r="D318" s="21" t="s">
        <v>1554</v>
      </c>
      <c r="E318" s="21" t="s">
        <v>232</v>
      </c>
      <c r="F318" s="21" t="s">
        <v>1555</v>
      </c>
      <c r="G318" s="22">
        <v>5000</v>
      </c>
      <c r="H318" s="22">
        <v>5000</v>
      </c>
      <c r="I318" s="24">
        <v>1600</v>
      </c>
      <c r="J318" s="24">
        <v>680</v>
      </c>
      <c r="K318" s="22">
        <v>0</v>
      </c>
      <c r="L318" s="22" t="s">
        <v>628</v>
      </c>
      <c r="M318" s="24">
        <f t="shared" si="34"/>
        <v>2280</v>
      </c>
      <c r="N318" s="24">
        <f t="shared" si="35"/>
        <v>2280</v>
      </c>
      <c r="O318" s="25">
        <v>7</v>
      </c>
    </row>
    <row r="319" s="14" customFormat="1" ht="41" customHeight="1" spans="1:15">
      <c r="A319" s="20">
        <f t="shared" si="41"/>
        <v>317</v>
      </c>
      <c r="B319" s="21" t="s">
        <v>1556</v>
      </c>
      <c r="C319" s="21" t="s">
        <v>630</v>
      </c>
      <c r="D319" s="21" t="s">
        <v>1557</v>
      </c>
      <c r="E319" s="21" t="s">
        <v>235</v>
      </c>
      <c r="F319" s="21" t="s">
        <v>1558</v>
      </c>
      <c r="G319" s="22">
        <v>4999</v>
      </c>
      <c r="H319" s="22">
        <v>4999</v>
      </c>
      <c r="I319" s="24">
        <v>1599.68</v>
      </c>
      <c r="J319" s="24">
        <v>679.86</v>
      </c>
      <c r="K319" s="22">
        <v>0</v>
      </c>
      <c r="L319" s="22" t="s">
        <v>628</v>
      </c>
      <c r="M319" s="24">
        <f t="shared" si="34"/>
        <v>2279.54</v>
      </c>
      <c r="N319" s="24">
        <f t="shared" si="35"/>
        <v>2279.54</v>
      </c>
      <c r="O319" s="25">
        <v>17</v>
      </c>
    </row>
    <row r="320" s="14" customFormat="1" ht="41" customHeight="1" spans="1:15">
      <c r="A320" s="20">
        <f t="shared" si="41"/>
        <v>318</v>
      </c>
      <c r="B320" s="21" t="s">
        <v>1559</v>
      </c>
      <c r="C320" s="21" t="s">
        <v>630</v>
      </c>
      <c r="D320" s="21" t="s">
        <v>1560</v>
      </c>
      <c r="E320" s="21" t="s">
        <v>237</v>
      </c>
      <c r="F320" s="21" t="s">
        <v>1561</v>
      </c>
      <c r="G320" s="22">
        <v>4999</v>
      </c>
      <c r="H320" s="22">
        <v>4999</v>
      </c>
      <c r="I320" s="24">
        <v>1599.68</v>
      </c>
      <c r="J320" s="24">
        <v>679.86</v>
      </c>
      <c r="K320" s="22">
        <v>0</v>
      </c>
      <c r="L320" s="22" t="s">
        <v>628</v>
      </c>
      <c r="M320" s="24">
        <f t="shared" si="34"/>
        <v>2279.54</v>
      </c>
      <c r="N320" s="24">
        <f t="shared" si="35"/>
        <v>2279.54</v>
      </c>
      <c r="O320" s="25">
        <v>18</v>
      </c>
    </row>
    <row r="321" s="14" customFormat="1" ht="41" customHeight="1" spans="1:15">
      <c r="A321" s="20">
        <f t="shared" si="41"/>
        <v>319</v>
      </c>
      <c r="B321" s="21" t="s">
        <v>1562</v>
      </c>
      <c r="C321" s="21" t="s">
        <v>625</v>
      </c>
      <c r="D321" s="21" t="s">
        <v>1563</v>
      </c>
      <c r="E321" s="21" t="s">
        <v>238</v>
      </c>
      <c r="F321" s="21" t="s">
        <v>1564</v>
      </c>
      <c r="G321" s="22">
        <v>4999</v>
      </c>
      <c r="H321" s="22">
        <v>4999</v>
      </c>
      <c r="I321" s="24">
        <v>1599.68</v>
      </c>
      <c r="J321" s="24">
        <v>679.86</v>
      </c>
      <c r="K321" s="22">
        <v>0</v>
      </c>
      <c r="L321" s="22" t="s">
        <v>628</v>
      </c>
      <c r="M321" s="24">
        <f t="shared" si="34"/>
        <v>2279.54</v>
      </c>
      <c r="N321" s="24">
        <f t="shared" si="35"/>
        <v>2279.54</v>
      </c>
      <c r="O321" s="25">
        <v>33</v>
      </c>
    </row>
    <row r="322" s="14" customFormat="1" ht="41" customHeight="1" spans="1:15">
      <c r="A322" s="20">
        <f t="shared" si="41"/>
        <v>320</v>
      </c>
      <c r="B322" s="21" t="s">
        <v>1565</v>
      </c>
      <c r="C322" s="21" t="s">
        <v>625</v>
      </c>
      <c r="D322" s="21" t="s">
        <v>1566</v>
      </c>
      <c r="E322" s="21" t="s">
        <v>238</v>
      </c>
      <c r="F322" s="21" t="s">
        <v>1567</v>
      </c>
      <c r="G322" s="22">
        <v>4999</v>
      </c>
      <c r="H322" s="22">
        <v>4999</v>
      </c>
      <c r="I322" s="24">
        <v>799.84</v>
      </c>
      <c r="J322" s="24">
        <v>339.93</v>
      </c>
      <c r="K322" s="22">
        <v>0</v>
      </c>
      <c r="L322" s="22">
        <v>202504</v>
      </c>
      <c r="M322" s="24">
        <f t="shared" si="34"/>
        <v>1139.77</v>
      </c>
      <c r="N322" s="24">
        <f t="shared" si="35"/>
        <v>1139.77</v>
      </c>
      <c r="O322" s="25">
        <v>35</v>
      </c>
    </row>
    <row r="323" s="14" customFormat="1" ht="41" customHeight="1" spans="1:15">
      <c r="A323" s="20">
        <f t="shared" si="41"/>
        <v>321</v>
      </c>
      <c r="B323" s="21" t="s">
        <v>1568</v>
      </c>
      <c r="C323" s="21" t="s">
        <v>630</v>
      </c>
      <c r="D323" s="21" t="s">
        <v>1569</v>
      </c>
      <c r="E323" s="21" t="s">
        <v>238</v>
      </c>
      <c r="F323" s="21" t="s">
        <v>1570</v>
      </c>
      <c r="G323" s="22">
        <v>4999</v>
      </c>
      <c r="H323" s="22">
        <v>4999</v>
      </c>
      <c r="I323" s="24">
        <v>1599.68</v>
      </c>
      <c r="J323" s="24">
        <v>679.86</v>
      </c>
      <c r="K323" s="22">
        <v>0</v>
      </c>
      <c r="L323" s="22" t="s">
        <v>628</v>
      </c>
      <c r="M323" s="24">
        <f t="shared" si="34"/>
        <v>2279.54</v>
      </c>
      <c r="N323" s="24">
        <f t="shared" si="35"/>
        <v>2279.54</v>
      </c>
      <c r="O323" s="25">
        <v>34</v>
      </c>
    </row>
    <row r="324" s="14" customFormat="1" ht="41" customHeight="1" spans="1:15">
      <c r="A324" s="20">
        <f t="shared" ref="A324:A333" si="42">ROW()-2</f>
        <v>322</v>
      </c>
      <c r="B324" s="21" t="s">
        <v>1571</v>
      </c>
      <c r="C324" s="21" t="s">
        <v>625</v>
      </c>
      <c r="D324" s="21" t="s">
        <v>1572</v>
      </c>
      <c r="E324" s="21" t="s">
        <v>238</v>
      </c>
      <c r="F324" s="21" t="s">
        <v>1573</v>
      </c>
      <c r="G324" s="22">
        <v>14500</v>
      </c>
      <c r="H324" s="22">
        <v>4999</v>
      </c>
      <c r="I324" s="24">
        <v>2666.24</v>
      </c>
      <c r="J324" s="24">
        <v>679.86</v>
      </c>
      <c r="K324" s="22">
        <v>0</v>
      </c>
      <c r="L324" s="22" t="s">
        <v>628</v>
      </c>
      <c r="M324" s="24">
        <f t="shared" ref="M324:M387" si="43">I324+J324</f>
        <v>3346.1</v>
      </c>
      <c r="N324" s="24">
        <f t="shared" ref="N324:N387" si="44">M324</f>
        <v>3346.1</v>
      </c>
      <c r="O324" s="25">
        <v>26</v>
      </c>
    </row>
    <row r="325" s="14" customFormat="1" ht="41" customHeight="1" spans="1:15">
      <c r="A325" s="20">
        <f t="shared" si="42"/>
        <v>323</v>
      </c>
      <c r="B325" s="21" t="s">
        <v>1574</v>
      </c>
      <c r="C325" s="21" t="s">
        <v>630</v>
      </c>
      <c r="D325" s="21" t="s">
        <v>1575</v>
      </c>
      <c r="E325" s="21" t="s">
        <v>238</v>
      </c>
      <c r="F325" s="21" t="s">
        <v>1576</v>
      </c>
      <c r="G325" s="22">
        <v>4999</v>
      </c>
      <c r="H325" s="22">
        <v>4999</v>
      </c>
      <c r="I325" s="24">
        <v>1599.68</v>
      </c>
      <c r="J325" s="24">
        <v>679.86</v>
      </c>
      <c r="K325" s="22">
        <v>0</v>
      </c>
      <c r="L325" s="22" t="s">
        <v>628</v>
      </c>
      <c r="M325" s="24">
        <f t="shared" si="43"/>
        <v>2279.54</v>
      </c>
      <c r="N325" s="24">
        <f t="shared" si="44"/>
        <v>2279.54</v>
      </c>
      <c r="O325" s="25">
        <v>14</v>
      </c>
    </row>
    <row r="326" s="14" customFormat="1" ht="41" customHeight="1" spans="1:15">
      <c r="A326" s="20">
        <f t="shared" si="42"/>
        <v>324</v>
      </c>
      <c r="B326" s="21" t="s">
        <v>1577</v>
      </c>
      <c r="C326" s="21" t="s">
        <v>625</v>
      </c>
      <c r="D326" s="21" t="s">
        <v>1578</v>
      </c>
      <c r="E326" s="21" t="s">
        <v>238</v>
      </c>
      <c r="F326" s="21" t="s">
        <v>1579</v>
      </c>
      <c r="G326" s="22">
        <v>4999</v>
      </c>
      <c r="H326" s="22">
        <v>4999</v>
      </c>
      <c r="I326" s="24">
        <v>1599.68</v>
      </c>
      <c r="J326" s="24">
        <v>679.86</v>
      </c>
      <c r="K326" s="22">
        <v>0</v>
      </c>
      <c r="L326" s="22" t="s">
        <v>628</v>
      </c>
      <c r="M326" s="24">
        <f t="shared" si="43"/>
        <v>2279.54</v>
      </c>
      <c r="N326" s="24">
        <f t="shared" si="44"/>
        <v>2279.54</v>
      </c>
      <c r="O326" s="25">
        <v>14</v>
      </c>
    </row>
    <row r="327" s="14" customFormat="1" ht="41" customHeight="1" spans="1:15">
      <c r="A327" s="20">
        <f t="shared" si="42"/>
        <v>325</v>
      </c>
      <c r="B327" s="21" t="s">
        <v>1580</v>
      </c>
      <c r="C327" s="21" t="s">
        <v>630</v>
      </c>
      <c r="D327" s="21" t="s">
        <v>1581</v>
      </c>
      <c r="E327" s="21" t="s">
        <v>238</v>
      </c>
      <c r="F327" s="21" t="s">
        <v>1582</v>
      </c>
      <c r="G327" s="22">
        <v>5000</v>
      </c>
      <c r="H327" s="22">
        <v>4999</v>
      </c>
      <c r="I327" s="24">
        <v>1600</v>
      </c>
      <c r="J327" s="24">
        <v>679.86</v>
      </c>
      <c r="K327" s="22">
        <v>0</v>
      </c>
      <c r="L327" s="22" t="s">
        <v>628</v>
      </c>
      <c r="M327" s="24">
        <f t="shared" si="43"/>
        <v>2279.86</v>
      </c>
      <c r="N327" s="24">
        <f t="shared" si="44"/>
        <v>2279.86</v>
      </c>
      <c r="O327" s="25">
        <v>4</v>
      </c>
    </row>
    <row r="328" s="14" customFormat="1" ht="41" customHeight="1" spans="1:15">
      <c r="A328" s="20">
        <f t="shared" si="42"/>
        <v>326</v>
      </c>
      <c r="B328" s="21" t="s">
        <v>1583</v>
      </c>
      <c r="C328" s="21" t="s">
        <v>630</v>
      </c>
      <c r="D328" s="21" t="s">
        <v>1584</v>
      </c>
      <c r="E328" s="21" t="s">
        <v>238</v>
      </c>
      <c r="F328" s="21" t="s">
        <v>1585</v>
      </c>
      <c r="G328" s="22">
        <v>5000</v>
      </c>
      <c r="H328" s="22">
        <v>4999</v>
      </c>
      <c r="I328" s="24">
        <v>1600</v>
      </c>
      <c r="J328" s="24">
        <v>679.86</v>
      </c>
      <c r="K328" s="22">
        <v>0</v>
      </c>
      <c r="L328" s="22" t="s">
        <v>628</v>
      </c>
      <c r="M328" s="24">
        <f t="shared" si="43"/>
        <v>2279.86</v>
      </c>
      <c r="N328" s="24">
        <f t="shared" si="44"/>
        <v>2279.86</v>
      </c>
      <c r="O328" s="25">
        <v>4</v>
      </c>
    </row>
    <row r="329" s="14" customFormat="1" ht="41" customHeight="1" spans="1:15">
      <c r="A329" s="20">
        <f t="shared" si="42"/>
        <v>327</v>
      </c>
      <c r="B329" s="21" t="s">
        <v>1586</v>
      </c>
      <c r="C329" s="21" t="s">
        <v>625</v>
      </c>
      <c r="D329" s="21" t="s">
        <v>1587</v>
      </c>
      <c r="E329" s="21" t="s">
        <v>238</v>
      </c>
      <c r="F329" s="21" t="s">
        <v>1588</v>
      </c>
      <c r="G329" s="22">
        <v>5000</v>
      </c>
      <c r="H329" s="22">
        <v>4999</v>
      </c>
      <c r="I329" s="24">
        <v>1600</v>
      </c>
      <c r="J329" s="24">
        <v>679.86</v>
      </c>
      <c r="K329" s="22">
        <v>0</v>
      </c>
      <c r="L329" s="22" t="s">
        <v>628</v>
      </c>
      <c r="M329" s="24">
        <f t="shared" si="43"/>
        <v>2279.86</v>
      </c>
      <c r="N329" s="24">
        <f t="shared" si="44"/>
        <v>2279.86</v>
      </c>
      <c r="O329" s="25">
        <v>4</v>
      </c>
    </row>
    <row r="330" s="14" customFormat="1" ht="41" customHeight="1" spans="1:15">
      <c r="A330" s="20">
        <f t="shared" si="42"/>
        <v>328</v>
      </c>
      <c r="B330" s="21" t="s">
        <v>1589</v>
      </c>
      <c r="C330" s="21" t="s">
        <v>630</v>
      </c>
      <c r="D330" s="21" t="s">
        <v>1590</v>
      </c>
      <c r="E330" s="21" t="s">
        <v>238</v>
      </c>
      <c r="F330" s="21" t="s">
        <v>1591</v>
      </c>
      <c r="G330" s="22">
        <v>5000</v>
      </c>
      <c r="H330" s="22">
        <v>4999</v>
      </c>
      <c r="I330" s="24">
        <v>1600</v>
      </c>
      <c r="J330" s="24">
        <v>679.86</v>
      </c>
      <c r="K330" s="22">
        <v>0</v>
      </c>
      <c r="L330" s="22" t="s">
        <v>628</v>
      </c>
      <c r="M330" s="24">
        <f t="shared" si="43"/>
        <v>2279.86</v>
      </c>
      <c r="N330" s="24">
        <f t="shared" si="44"/>
        <v>2279.86</v>
      </c>
      <c r="O330" s="25">
        <v>4</v>
      </c>
    </row>
    <row r="331" s="14" customFormat="1" ht="41" customHeight="1" spans="1:15">
      <c r="A331" s="20">
        <f t="shared" si="42"/>
        <v>329</v>
      </c>
      <c r="B331" s="21" t="s">
        <v>1592</v>
      </c>
      <c r="C331" s="21" t="s">
        <v>630</v>
      </c>
      <c r="D331" s="21" t="s">
        <v>1593</v>
      </c>
      <c r="E331" s="21" t="s">
        <v>240</v>
      </c>
      <c r="F331" s="21" t="s">
        <v>1594</v>
      </c>
      <c r="G331" s="22">
        <v>4999</v>
      </c>
      <c r="H331" s="22">
        <v>4999</v>
      </c>
      <c r="I331" s="24">
        <v>1599.68</v>
      </c>
      <c r="J331" s="24">
        <v>679.86</v>
      </c>
      <c r="K331" s="22">
        <v>0</v>
      </c>
      <c r="L331" s="22" t="s">
        <v>628</v>
      </c>
      <c r="M331" s="24">
        <f t="shared" si="43"/>
        <v>2279.54</v>
      </c>
      <c r="N331" s="24">
        <f t="shared" si="44"/>
        <v>2279.54</v>
      </c>
      <c r="O331" s="25">
        <v>33</v>
      </c>
    </row>
    <row r="332" s="14" customFormat="1" ht="41" customHeight="1" spans="1:15">
      <c r="A332" s="20">
        <f t="shared" si="42"/>
        <v>330</v>
      </c>
      <c r="B332" s="21" t="s">
        <v>1595</v>
      </c>
      <c r="C332" s="21" t="s">
        <v>630</v>
      </c>
      <c r="D332" s="21" t="s">
        <v>1596</v>
      </c>
      <c r="E332" s="21" t="s">
        <v>240</v>
      </c>
      <c r="F332" s="21" t="s">
        <v>1597</v>
      </c>
      <c r="G332" s="22">
        <v>4999</v>
      </c>
      <c r="H332" s="22">
        <v>4999</v>
      </c>
      <c r="I332" s="24">
        <v>1599.68</v>
      </c>
      <c r="J332" s="24">
        <v>679.86</v>
      </c>
      <c r="K332" s="22">
        <v>0</v>
      </c>
      <c r="L332" s="22" t="s">
        <v>628</v>
      </c>
      <c r="M332" s="24">
        <f t="shared" si="43"/>
        <v>2279.54</v>
      </c>
      <c r="N332" s="24">
        <f t="shared" si="44"/>
        <v>2279.54</v>
      </c>
      <c r="O332" s="25">
        <v>21</v>
      </c>
    </row>
    <row r="333" s="14" customFormat="1" ht="41" customHeight="1" spans="1:15">
      <c r="A333" s="20">
        <f t="shared" si="42"/>
        <v>331</v>
      </c>
      <c r="B333" s="21" t="s">
        <v>1598</v>
      </c>
      <c r="C333" s="21" t="s">
        <v>630</v>
      </c>
      <c r="D333" s="21" t="s">
        <v>1599</v>
      </c>
      <c r="E333" s="21" t="s">
        <v>240</v>
      </c>
      <c r="F333" s="21" t="s">
        <v>1600</v>
      </c>
      <c r="G333" s="22">
        <v>4999</v>
      </c>
      <c r="H333" s="22">
        <v>4999</v>
      </c>
      <c r="I333" s="24">
        <v>1599.68</v>
      </c>
      <c r="J333" s="24">
        <v>679.86</v>
      </c>
      <c r="K333" s="22">
        <v>0</v>
      </c>
      <c r="L333" s="22" t="s">
        <v>628</v>
      </c>
      <c r="M333" s="24">
        <f t="shared" si="43"/>
        <v>2279.54</v>
      </c>
      <c r="N333" s="24">
        <f t="shared" si="44"/>
        <v>2279.54</v>
      </c>
      <c r="O333" s="25">
        <v>20</v>
      </c>
    </row>
    <row r="334" s="14" customFormat="1" ht="41" customHeight="1" spans="1:15">
      <c r="A334" s="20">
        <f t="shared" ref="A334:A343" si="45">ROW()-2</f>
        <v>332</v>
      </c>
      <c r="B334" s="21" t="s">
        <v>1601</v>
      </c>
      <c r="C334" s="21" t="s">
        <v>625</v>
      </c>
      <c r="D334" s="21" t="s">
        <v>655</v>
      </c>
      <c r="E334" s="21" t="s">
        <v>240</v>
      </c>
      <c r="F334" s="21" t="s">
        <v>1602</v>
      </c>
      <c r="G334" s="22">
        <v>4999</v>
      </c>
      <c r="H334" s="22">
        <v>4999</v>
      </c>
      <c r="I334" s="24">
        <v>1599.68</v>
      </c>
      <c r="J334" s="24">
        <v>679.86</v>
      </c>
      <c r="K334" s="22">
        <v>0</v>
      </c>
      <c r="L334" s="22" t="s">
        <v>628</v>
      </c>
      <c r="M334" s="24">
        <f t="shared" si="43"/>
        <v>2279.54</v>
      </c>
      <c r="N334" s="24">
        <f t="shared" si="44"/>
        <v>2279.54</v>
      </c>
      <c r="O334" s="25">
        <v>20</v>
      </c>
    </row>
    <row r="335" s="14" customFormat="1" ht="41" customHeight="1" spans="1:15">
      <c r="A335" s="20">
        <f t="shared" si="45"/>
        <v>333</v>
      </c>
      <c r="B335" s="21" t="s">
        <v>1603</v>
      </c>
      <c r="C335" s="21" t="s">
        <v>630</v>
      </c>
      <c r="D335" s="21" t="s">
        <v>1596</v>
      </c>
      <c r="E335" s="21" t="s">
        <v>240</v>
      </c>
      <c r="F335" s="21" t="s">
        <v>1604</v>
      </c>
      <c r="G335" s="22">
        <v>4999</v>
      </c>
      <c r="H335" s="22">
        <v>4999</v>
      </c>
      <c r="I335" s="24">
        <v>1599.68</v>
      </c>
      <c r="J335" s="24">
        <v>679.86</v>
      </c>
      <c r="K335" s="22">
        <v>0</v>
      </c>
      <c r="L335" s="22" t="s">
        <v>628</v>
      </c>
      <c r="M335" s="24">
        <f t="shared" si="43"/>
        <v>2279.54</v>
      </c>
      <c r="N335" s="24">
        <f t="shared" si="44"/>
        <v>2279.54</v>
      </c>
      <c r="O335" s="25">
        <v>4</v>
      </c>
    </row>
    <row r="336" s="14" customFormat="1" ht="41" customHeight="1" spans="1:15">
      <c r="A336" s="20">
        <f t="shared" si="45"/>
        <v>334</v>
      </c>
      <c r="B336" s="21" t="s">
        <v>1605</v>
      </c>
      <c r="C336" s="21" t="s">
        <v>625</v>
      </c>
      <c r="D336" s="21" t="s">
        <v>1606</v>
      </c>
      <c r="E336" s="21" t="s">
        <v>240</v>
      </c>
      <c r="F336" s="21" t="s">
        <v>1607</v>
      </c>
      <c r="G336" s="22">
        <v>4999</v>
      </c>
      <c r="H336" s="22">
        <v>4999</v>
      </c>
      <c r="I336" s="24">
        <v>799.84</v>
      </c>
      <c r="J336" s="24">
        <v>339.93</v>
      </c>
      <c r="K336" s="22">
        <v>0</v>
      </c>
      <c r="L336" s="22" t="s">
        <v>950</v>
      </c>
      <c r="M336" s="24">
        <f t="shared" si="43"/>
        <v>1139.77</v>
      </c>
      <c r="N336" s="24">
        <f t="shared" si="44"/>
        <v>1139.77</v>
      </c>
      <c r="O336" s="25">
        <v>0</v>
      </c>
    </row>
    <row r="337" s="14" customFormat="1" ht="41" customHeight="1" spans="1:15">
      <c r="A337" s="20">
        <f t="shared" si="45"/>
        <v>335</v>
      </c>
      <c r="B337" s="21" t="s">
        <v>1608</v>
      </c>
      <c r="C337" s="21" t="s">
        <v>625</v>
      </c>
      <c r="D337" s="21" t="s">
        <v>1609</v>
      </c>
      <c r="E337" s="21" t="s">
        <v>242</v>
      </c>
      <c r="F337" s="21" t="s">
        <v>1610</v>
      </c>
      <c r="G337" s="22">
        <v>4999</v>
      </c>
      <c r="H337" s="22">
        <v>4999</v>
      </c>
      <c r="I337" s="24">
        <v>1599.68</v>
      </c>
      <c r="J337" s="24">
        <v>679.86</v>
      </c>
      <c r="K337" s="22">
        <v>0</v>
      </c>
      <c r="L337" s="22" t="s">
        <v>628</v>
      </c>
      <c r="M337" s="24">
        <f t="shared" si="43"/>
        <v>2279.54</v>
      </c>
      <c r="N337" s="24">
        <f t="shared" si="44"/>
        <v>2279.54</v>
      </c>
      <c r="O337" s="25">
        <v>20</v>
      </c>
    </row>
    <row r="338" s="14" customFormat="1" ht="41" customHeight="1" spans="1:15">
      <c r="A338" s="20">
        <f t="shared" si="45"/>
        <v>336</v>
      </c>
      <c r="B338" s="21" t="s">
        <v>1611</v>
      </c>
      <c r="C338" s="21" t="s">
        <v>625</v>
      </c>
      <c r="D338" s="21" t="s">
        <v>1612</v>
      </c>
      <c r="E338" s="21" t="s">
        <v>242</v>
      </c>
      <c r="F338" s="21" t="s">
        <v>1613</v>
      </c>
      <c r="G338" s="22">
        <v>4999</v>
      </c>
      <c r="H338" s="22">
        <v>4999</v>
      </c>
      <c r="I338" s="24">
        <v>1599.68</v>
      </c>
      <c r="J338" s="24">
        <v>679.86</v>
      </c>
      <c r="K338" s="22">
        <v>0</v>
      </c>
      <c r="L338" s="22" t="s">
        <v>628</v>
      </c>
      <c r="M338" s="24">
        <f t="shared" si="43"/>
        <v>2279.54</v>
      </c>
      <c r="N338" s="24">
        <f t="shared" si="44"/>
        <v>2279.54</v>
      </c>
      <c r="O338" s="25">
        <v>11</v>
      </c>
    </row>
    <row r="339" s="14" customFormat="1" ht="41" customHeight="1" spans="1:15">
      <c r="A339" s="20">
        <f t="shared" si="45"/>
        <v>337</v>
      </c>
      <c r="B339" s="21" t="s">
        <v>1614</v>
      </c>
      <c r="C339" s="21" t="s">
        <v>625</v>
      </c>
      <c r="D339" s="21" t="s">
        <v>1615</v>
      </c>
      <c r="E339" s="21" t="s">
        <v>242</v>
      </c>
      <c r="F339" s="21" t="s">
        <v>1616</v>
      </c>
      <c r="G339" s="22">
        <v>4999</v>
      </c>
      <c r="H339" s="22">
        <v>4999</v>
      </c>
      <c r="I339" s="24">
        <v>1599.68</v>
      </c>
      <c r="J339" s="24">
        <v>679.86</v>
      </c>
      <c r="K339" s="22">
        <v>0</v>
      </c>
      <c r="L339" s="22" t="s">
        <v>628</v>
      </c>
      <c r="M339" s="24">
        <f t="shared" si="43"/>
        <v>2279.54</v>
      </c>
      <c r="N339" s="24">
        <f t="shared" si="44"/>
        <v>2279.54</v>
      </c>
      <c r="O339" s="25">
        <v>24</v>
      </c>
    </row>
    <row r="340" s="14" customFormat="1" ht="41" customHeight="1" spans="1:15">
      <c r="A340" s="20">
        <f t="shared" si="45"/>
        <v>338</v>
      </c>
      <c r="B340" s="21" t="s">
        <v>1617</v>
      </c>
      <c r="C340" s="21" t="s">
        <v>625</v>
      </c>
      <c r="D340" s="21" t="s">
        <v>1618</v>
      </c>
      <c r="E340" s="21" t="s">
        <v>242</v>
      </c>
      <c r="F340" s="21" t="s">
        <v>1619</v>
      </c>
      <c r="G340" s="22">
        <v>4999</v>
      </c>
      <c r="H340" s="22">
        <v>4999</v>
      </c>
      <c r="I340" s="24">
        <v>1599.68</v>
      </c>
      <c r="J340" s="24">
        <v>679.86</v>
      </c>
      <c r="K340" s="22">
        <v>0</v>
      </c>
      <c r="L340" s="22" t="s">
        <v>628</v>
      </c>
      <c r="M340" s="24">
        <f t="shared" si="43"/>
        <v>2279.54</v>
      </c>
      <c r="N340" s="24">
        <f t="shared" si="44"/>
        <v>2279.54</v>
      </c>
      <c r="O340" s="25">
        <v>30</v>
      </c>
    </row>
    <row r="341" s="14" customFormat="1" ht="41" customHeight="1" spans="1:15">
      <c r="A341" s="20">
        <f t="shared" si="45"/>
        <v>339</v>
      </c>
      <c r="B341" s="21" t="s">
        <v>1620</v>
      </c>
      <c r="C341" s="21" t="s">
        <v>625</v>
      </c>
      <c r="D341" s="21" t="s">
        <v>1621</v>
      </c>
      <c r="E341" s="21" t="s">
        <v>242</v>
      </c>
      <c r="F341" s="21" t="s">
        <v>1622</v>
      </c>
      <c r="G341" s="22">
        <v>4999</v>
      </c>
      <c r="H341" s="22">
        <v>4999</v>
      </c>
      <c r="I341" s="24">
        <v>1599.68</v>
      </c>
      <c r="J341" s="24">
        <v>679.86</v>
      </c>
      <c r="K341" s="22">
        <v>0</v>
      </c>
      <c r="L341" s="22" t="s">
        <v>628</v>
      </c>
      <c r="M341" s="24">
        <f t="shared" si="43"/>
        <v>2279.54</v>
      </c>
      <c r="N341" s="24">
        <f t="shared" si="44"/>
        <v>2279.54</v>
      </c>
      <c r="O341" s="25">
        <v>14</v>
      </c>
    </row>
    <row r="342" s="14" customFormat="1" ht="41" customHeight="1" spans="1:15">
      <c r="A342" s="20">
        <f t="shared" si="45"/>
        <v>340</v>
      </c>
      <c r="B342" s="21" t="s">
        <v>1623</v>
      </c>
      <c r="C342" s="21" t="s">
        <v>625</v>
      </c>
      <c r="D342" s="21" t="s">
        <v>1624</v>
      </c>
      <c r="E342" s="21" t="s">
        <v>245</v>
      </c>
      <c r="F342" s="21" t="s">
        <v>1625</v>
      </c>
      <c r="G342" s="22">
        <v>5000</v>
      </c>
      <c r="H342" s="22">
        <v>5000</v>
      </c>
      <c r="I342" s="24">
        <v>1600</v>
      </c>
      <c r="J342" s="24">
        <v>680</v>
      </c>
      <c r="K342" s="22">
        <v>0</v>
      </c>
      <c r="L342" s="22" t="s">
        <v>628</v>
      </c>
      <c r="M342" s="24">
        <f t="shared" si="43"/>
        <v>2280</v>
      </c>
      <c r="N342" s="24">
        <f t="shared" si="44"/>
        <v>2280</v>
      </c>
      <c r="O342" s="25">
        <v>25</v>
      </c>
    </row>
    <row r="343" s="14" customFormat="1" ht="41" customHeight="1" spans="1:15">
      <c r="A343" s="20">
        <f t="shared" si="45"/>
        <v>341</v>
      </c>
      <c r="B343" s="21" t="s">
        <v>1626</v>
      </c>
      <c r="C343" s="21" t="s">
        <v>625</v>
      </c>
      <c r="D343" s="21" t="s">
        <v>1627</v>
      </c>
      <c r="E343" s="21" t="s">
        <v>248</v>
      </c>
      <c r="F343" s="21" t="s">
        <v>1628</v>
      </c>
      <c r="G343" s="22">
        <v>4999</v>
      </c>
      <c r="H343" s="22">
        <v>4999</v>
      </c>
      <c r="I343" s="24">
        <v>799.84</v>
      </c>
      <c r="J343" s="24">
        <v>339.93</v>
      </c>
      <c r="K343" s="22">
        <v>0</v>
      </c>
      <c r="L343" s="22" t="s">
        <v>960</v>
      </c>
      <c r="M343" s="24">
        <f t="shared" si="43"/>
        <v>1139.77</v>
      </c>
      <c r="N343" s="24">
        <f t="shared" si="44"/>
        <v>1139.77</v>
      </c>
      <c r="O343" s="25">
        <v>35</v>
      </c>
    </row>
    <row r="344" s="14" customFormat="1" ht="41" customHeight="1" spans="1:15">
      <c r="A344" s="20">
        <f t="shared" ref="A344:A353" si="46">ROW()-2</f>
        <v>342</v>
      </c>
      <c r="B344" s="21" t="s">
        <v>1629</v>
      </c>
      <c r="C344" s="21" t="s">
        <v>625</v>
      </c>
      <c r="D344" s="21" t="s">
        <v>1630</v>
      </c>
      <c r="E344" s="21" t="s">
        <v>248</v>
      </c>
      <c r="F344" s="21" t="s">
        <v>1631</v>
      </c>
      <c r="G344" s="22">
        <v>4999</v>
      </c>
      <c r="H344" s="22">
        <v>4999</v>
      </c>
      <c r="I344" s="24">
        <v>1599.68</v>
      </c>
      <c r="J344" s="24">
        <v>679.86</v>
      </c>
      <c r="K344" s="22">
        <v>0</v>
      </c>
      <c r="L344" s="22" t="s">
        <v>628</v>
      </c>
      <c r="M344" s="24">
        <f t="shared" si="43"/>
        <v>2279.54</v>
      </c>
      <c r="N344" s="24">
        <f t="shared" si="44"/>
        <v>2279.54</v>
      </c>
      <c r="O344" s="25">
        <v>21</v>
      </c>
    </row>
    <row r="345" s="14" customFormat="1" ht="41" customHeight="1" spans="1:15">
      <c r="A345" s="20">
        <f t="shared" si="46"/>
        <v>343</v>
      </c>
      <c r="B345" s="21" t="s">
        <v>1632</v>
      </c>
      <c r="C345" s="21" t="s">
        <v>630</v>
      </c>
      <c r="D345" s="21" t="s">
        <v>1633</v>
      </c>
      <c r="E345" s="21" t="s">
        <v>251</v>
      </c>
      <c r="F345" s="21" t="s">
        <v>1634</v>
      </c>
      <c r="G345" s="22">
        <v>5500</v>
      </c>
      <c r="H345" s="22">
        <v>5500</v>
      </c>
      <c r="I345" s="24">
        <v>1760</v>
      </c>
      <c r="J345" s="24">
        <v>748</v>
      </c>
      <c r="K345" s="22">
        <v>0</v>
      </c>
      <c r="L345" s="22" t="s">
        <v>628</v>
      </c>
      <c r="M345" s="24">
        <f t="shared" si="43"/>
        <v>2508</v>
      </c>
      <c r="N345" s="24">
        <f t="shared" si="44"/>
        <v>2508</v>
      </c>
      <c r="O345" s="25">
        <v>29</v>
      </c>
    </row>
    <row r="346" s="14" customFormat="1" ht="41" customHeight="1" spans="1:15">
      <c r="A346" s="20">
        <f t="shared" si="46"/>
        <v>344</v>
      </c>
      <c r="B346" s="21" t="s">
        <v>1635</v>
      </c>
      <c r="C346" s="21" t="s">
        <v>630</v>
      </c>
      <c r="D346" s="21" t="s">
        <v>1636</v>
      </c>
      <c r="E346" s="21" t="s">
        <v>251</v>
      </c>
      <c r="F346" s="21" t="s">
        <v>1637</v>
      </c>
      <c r="G346" s="22">
        <v>4999</v>
      </c>
      <c r="H346" s="22">
        <v>4999</v>
      </c>
      <c r="I346" s="24">
        <v>1599.68</v>
      </c>
      <c r="J346" s="24">
        <v>679.86</v>
      </c>
      <c r="K346" s="22">
        <v>0</v>
      </c>
      <c r="L346" s="22" t="s">
        <v>628</v>
      </c>
      <c r="M346" s="24">
        <f t="shared" si="43"/>
        <v>2279.54</v>
      </c>
      <c r="N346" s="24">
        <f t="shared" si="44"/>
        <v>2279.54</v>
      </c>
      <c r="O346" s="25">
        <v>30</v>
      </c>
    </row>
    <row r="347" s="14" customFormat="1" ht="41" customHeight="1" spans="1:15">
      <c r="A347" s="20">
        <f t="shared" si="46"/>
        <v>345</v>
      </c>
      <c r="B347" s="21" t="s">
        <v>1638</v>
      </c>
      <c r="C347" s="21" t="s">
        <v>625</v>
      </c>
      <c r="D347" s="21" t="s">
        <v>1639</v>
      </c>
      <c r="E347" s="21" t="s">
        <v>251</v>
      </c>
      <c r="F347" s="21" t="s">
        <v>1640</v>
      </c>
      <c r="G347" s="22">
        <v>4999</v>
      </c>
      <c r="H347" s="22">
        <v>4999</v>
      </c>
      <c r="I347" s="24">
        <v>1599.68</v>
      </c>
      <c r="J347" s="24">
        <v>679.86</v>
      </c>
      <c r="K347" s="22">
        <v>0</v>
      </c>
      <c r="L347" s="22" t="s">
        <v>628</v>
      </c>
      <c r="M347" s="24">
        <f t="shared" si="43"/>
        <v>2279.54</v>
      </c>
      <c r="N347" s="24">
        <f t="shared" si="44"/>
        <v>2279.54</v>
      </c>
      <c r="O347" s="25">
        <v>20</v>
      </c>
    </row>
    <row r="348" s="14" customFormat="1" ht="41" customHeight="1" spans="1:15">
      <c r="A348" s="20">
        <f t="shared" si="46"/>
        <v>346</v>
      </c>
      <c r="B348" s="21" t="s">
        <v>1641</v>
      </c>
      <c r="C348" s="21" t="s">
        <v>630</v>
      </c>
      <c r="D348" s="21" t="s">
        <v>1642</v>
      </c>
      <c r="E348" s="21" t="s">
        <v>251</v>
      </c>
      <c r="F348" s="21" t="s">
        <v>1643</v>
      </c>
      <c r="G348" s="22">
        <v>4999</v>
      </c>
      <c r="H348" s="22">
        <v>4999</v>
      </c>
      <c r="I348" s="24">
        <v>1599.68</v>
      </c>
      <c r="J348" s="24">
        <v>679.86</v>
      </c>
      <c r="K348" s="22">
        <v>0</v>
      </c>
      <c r="L348" s="22" t="s">
        <v>628</v>
      </c>
      <c r="M348" s="24">
        <f t="shared" si="43"/>
        <v>2279.54</v>
      </c>
      <c r="N348" s="24">
        <f t="shared" si="44"/>
        <v>2279.54</v>
      </c>
      <c r="O348" s="25">
        <v>16</v>
      </c>
    </row>
    <row r="349" s="14" customFormat="1" ht="41" customHeight="1" spans="1:15">
      <c r="A349" s="20">
        <f t="shared" si="46"/>
        <v>347</v>
      </c>
      <c r="B349" s="21" t="s">
        <v>1644</v>
      </c>
      <c r="C349" s="21" t="s">
        <v>630</v>
      </c>
      <c r="D349" s="21" t="s">
        <v>1645</v>
      </c>
      <c r="E349" s="21" t="s">
        <v>251</v>
      </c>
      <c r="F349" s="21" t="s">
        <v>1646</v>
      </c>
      <c r="G349" s="22">
        <v>7081</v>
      </c>
      <c r="H349" s="22">
        <v>7081</v>
      </c>
      <c r="I349" s="24">
        <v>2265.92</v>
      </c>
      <c r="J349" s="24">
        <v>963.02</v>
      </c>
      <c r="K349" s="22">
        <v>0</v>
      </c>
      <c r="L349" s="22" t="s">
        <v>628</v>
      </c>
      <c r="M349" s="24">
        <f t="shared" si="43"/>
        <v>3228.94</v>
      </c>
      <c r="N349" s="24">
        <f t="shared" si="44"/>
        <v>3228.94</v>
      </c>
      <c r="O349" s="25">
        <v>17</v>
      </c>
    </row>
    <row r="350" s="14" customFormat="1" ht="41" customHeight="1" spans="1:15">
      <c r="A350" s="20">
        <f t="shared" si="46"/>
        <v>348</v>
      </c>
      <c r="B350" s="21" t="s">
        <v>1647</v>
      </c>
      <c r="C350" s="21" t="s">
        <v>625</v>
      </c>
      <c r="D350" s="21" t="s">
        <v>1648</v>
      </c>
      <c r="E350" s="21" t="s">
        <v>251</v>
      </c>
      <c r="F350" s="21" t="s">
        <v>1649</v>
      </c>
      <c r="G350" s="22">
        <v>4999</v>
      </c>
      <c r="H350" s="22">
        <v>4999</v>
      </c>
      <c r="I350" s="24">
        <v>1599.68</v>
      </c>
      <c r="J350" s="24">
        <v>679.86</v>
      </c>
      <c r="K350" s="22">
        <v>0</v>
      </c>
      <c r="L350" s="22" t="s">
        <v>628</v>
      </c>
      <c r="M350" s="24">
        <f t="shared" si="43"/>
        <v>2279.54</v>
      </c>
      <c r="N350" s="24">
        <f t="shared" si="44"/>
        <v>2279.54</v>
      </c>
      <c r="O350" s="25">
        <v>18</v>
      </c>
    </row>
    <row r="351" s="14" customFormat="1" ht="41" customHeight="1" spans="1:15">
      <c r="A351" s="20">
        <f t="shared" si="46"/>
        <v>349</v>
      </c>
      <c r="B351" s="21" t="s">
        <v>1650</v>
      </c>
      <c r="C351" s="21" t="s">
        <v>625</v>
      </c>
      <c r="D351" s="21" t="s">
        <v>1651</v>
      </c>
      <c r="E351" s="21" t="s">
        <v>251</v>
      </c>
      <c r="F351" s="21" t="s">
        <v>1652</v>
      </c>
      <c r="G351" s="22">
        <v>5137</v>
      </c>
      <c r="H351" s="22">
        <v>5137</v>
      </c>
      <c r="I351" s="24">
        <v>1643.84</v>
      </c>
      <c r="J351" s="24">
        <v>698.64</v>
      </c>
      <c r="K351" s="22">
        <v>0</v>
      </c>
      <c r="L351" s="22" t="s">
        <v>628</v>
      </c>
      <c r="M351" s="24">
        <f t="shared" si="43"/>
        <v>2342.48</v>
      </c>
      <c r="N351" s="24">
        <f t="shared" si="44"/>
        <v>2342.48</v>
      </c>
      <c r="O351" s="25">
        <v>19</v>
      </c>
    </row>
    <row r="352" s="14" customFormat="1" ht="41" customHeight="1" spans="1:15">
      <c r="A352" s="20">
        <f t="shared" si="46"/>
        <v>350</v>
      </c>
      <c r="B352" s="21" t="s">
        <v>1653</v>
      </c>
      <c r="C352" s="21" t="s">
        <v>630</v>
      </c>
      <c r="D352" s="21" t="s">
        <v>1654</v>
      </c>
      <c r="E352" s="21" t="s">
        <v>254</v>
      </c>
      <c r="F352" s="21" t="s">
        <v>1655</v>
      </c>
      <c r="G352" s="22">
        <v>4999</v>
      </c>
      <c r="H352" s="22">
        <v>4999</v>
      </c>
      <c r="I352" s="24">
        <v>1599.68</v>
      </c>
      <c r="J352" s="24">
        <v>679.86</v>
      </c>
      <c r="K352" s="22">
        <v>0</v>
      </c>
      <c r="L352" s="22" t="s">
        <v>628</v>
      </c>
      <c r="M352" s="24">
        <f t="shared" si="43"/>
        <v>2279.54</v>
      </c>
      <c r="N352" s="24">
        <f t="shared" si="44"/>
        <v>2279.54</v>
      </c>
      <c r="O352" s="25">
        <v>8</v>
      </c>
    </row>
    <row r="353" s="14" customFormat="1" ht="41" customHeight="1" spans="1:15">
      <c r="A353" s="20">
        <f t="shared" si="46"/>
        <v>351</v>
      </c>
      <c r="B353" s="21" t="s">
        <v>1656</v>
      </c>
      <c r="C353" s="21" t="s">
        <v>630</v>
      </c>
      <c r="D353" s="21" t="s">
        <v>1657</v>
      </c>
      <c r="E353" s="21" t="s">
        <v>256</v>
      </c>
      <c r="F353" s="21" t="s">
        <v>1658</v>
      </c>
      <c r="G353" s="22">
        <v>4999</v>
      </c>
      <c r="H353" s="22">
        <v>4999</v>
      </c>
      <c r="I353" s="24">
        <v>1599.68</v>
      </c>
      <c r="J353" s="24">
        <v>679.86</v>
      </c>
      <c r="K353" s="22">
        <v>0</v>
      </c>
      <c r="L353" s="22" t="s">
        <v>628</v>
      </c>
      <c r="M353" s="24">
        <f t="shared" si="43"/>
        <v>2279.54</v>
      </c>
      <c r="N353" s="24">
        <f t="shared" si="44"/>
        <v>2279.54</v>
      </c>
      <c r="O353" s="25">
        <v>18</v>
      </c>
    </row>
    <row r="354" s="14" customFormat="1" ht="41" customHeight="1" spans="1:15">
      <c r="A354" s="20">
        <f t="shared" ref="A354:A363" si="47">ROW()-2</f>
        <v>352</v>
      </c>
      <c r="B354" s="21" t="s">
        <v>1659</v>
      </c>
      <c r="C354" s="21" t="s">
        <v>625</v>
      </c>
      <c r="D354" s="21" t="s">
        <v>1318</v>
      </c>
      <c r="E354" s="21" t="s">
        <v>256</v>
      </c>
      <c r="F354" s="21" t="s">
        <v>1660</v>
      </c>
      <c r="G354" s="22">
        <v>4999</v>
      </c>
      <c r="H354" s="22">
        <v>4999</v>
      </c>
      <c r="I354" s="24">
        <v>1599.68</v>
      </c>
      <c r="J354" s="24">
        <v>679.86</v>
      </c>
      <c r="K354" s="22">
        <v>0</v>
      </c>
      <c r="L354" s="22" t="s">
        <v>628</v>
      </c>
      <c r="M354" s="24">
        <f t="shared" si="43"/>
        <v>2279.54</v>
      </c>
      <c r="N354" s="24">
        <f t="shared" si="44"/>
        <v>2279.54</v>
      </c>
      <c r="O354" s="25">
        <v>34</v>
      </c>
    </row>
    <row r="355" s="14" customFormat="1" ht="41" customHeight="1" spans="1:15">
      <c r="A355" s="20">
        <f t="shared" si="47"/>
        <v>353</v>
      </c>
      <c r="B355" s="21" t="s">
        <v>1661</v>
      </c>
      <c r="C355" s="21" t="s">
        <v>625</v>
      </c>
      <c r="D355" s="21" t="s">
        <v>1662</v>
      </c>
      <c r="E355" s="21" t="s">
        <v>259</v>
      </c>
      <c r="F355" s="21" t="s">
        <v>1663</v>
      </c>
      <c r="G355" s="22">
        <v>5000</v>
      </c>
      <c r="H355" s="22">
        <v>5000</v>
      </c>
      <c r="I355" s="24">
        <v>1600</v>
      </c>
      <c r="J355" s="24">
        <v>680</v>
      </c>
      <c r="K355" s="22">
        <v>0</v>
      </c>
      <c r="L355" s="22" t="s">
        <v>628</v>
      </c>
      <c r="M355" s="24">
        <f t="shared" si="43"/>
        <v>2280</v>
      </c>
      <c r="N355" s="24">
        <f t="shared" si="44"/>
        <v>2280</v>
      </c>
      <c r="O355" s="25">
        <v>27</v>
      </c>
    </row>
    <row r="356" s="14" customFormat="1" ht="41" customHeight="1" spans="1:15">
      <c r="A356" s="20">
        <f t="shared" si="47"/>
        <v>354</v>
      </c>
      <c r="B356" s="21" t="s">
        <v>1664</v>
      </c>
      <c r="C356" s="21" t="s">
        <v>630</v>
      </c>
      <c r="D356" s="21" t="s">
        <v>1665</v>
      </c>
      <c r="E356" s="21" t="s">
        <v>259</v>
      </c>
      <c r="F356" s="21" t="s">
        <v>1666</v>
      </c>
      <c r="G356" s="22">
        <v>4999</v>
      </c>
      <c r="H356" s="22">
        <v>4999</v>
      </c>
      <c r="I356" s="24">
        <v>1599.68</v>
      </c>
      <c r="J356" s="24">
        <v>679.86</v>
      </c>
      <c r="K356" s="22">
        <v>0</v>
      </c>
      <c r="L356" s="22" t="s">
        <v>628</v>
      </c>
      <c r="M356" s="24">
        <f t="shared" si="43"/>
        <v>2279.54</v>
      </c>
      <c r="N356" s="24">
        <f t="shared" si="44"/>
        <v>2279.54</v>
      </c>
      <c r="O356" s="25">
        <v>18</v>
      </c>
    </row>
    <row r="357" s="14" customFormat="1" ht="41" customHeight="1" spans="1:15">
      <c r="A357" s="20">
        <f t="shared" si="47"/>
        <v>355</v>
      </c>
      <c r="B357" s="21" t="s">
        <v>1667</v>
      </c>
      <c r="C357" s="21" t="s">
        <v>630</v>
      </c>
      <c r="D357" s="21" t="s">
        <v>1668</v>
      </c>
      <c r="E357" s="21" t="s">
        <v>262</v>
      </c>
      <c r="F357" s="21" t="s">
        <v>1669</v>
      </c>
      <c r="G357" s="22">
        <v>4999</v>
      </c>
      <c r="H357" s="22">
        <v>4999</v>
      </c>
      <c r="I357" s="24">
        <v>1599.68</v>
      </c>
      <c r="J357" s="24">
        <v>679.86</v>
      </c>
      <c r="K357" s="22">
        <v>0</v>
      </c>
      <c r="L357" s="22" t="s">
        <v>628</v>
      </c>
      <c r="M357" s="24">
        <f t="shared" si="43"/>
        <v>2279.54</v>
      </c>
      <c r="N357" s="24">
        <f t="shared" si="44"/>
        <v>2279.54</v>
      </c>
      <c r="O357" s="25">
        <v>32</v>
      </c>
    </row>
    <row r="358" s="14" customFormat="1" ht="41" customHeight="1" spans="1:15">
      <c r="A358" s="20">
        <f t="shared" si="47"/>
        <v>356</v>
      </c>
      <c r="B358" s="21" t="s">
        <v>1574</v>
      </c>
      <c r="C358" s="21" t="s">
        <v>630</v>
      </c>
      <c r="D358" s="21" t="s">
        <v>1670</v>
      </c>
      <c r="E358" s="21" t="s">
        <v>262</v>
      </c>
      <c r="F358" s="21" t="s">
        <v>1671</v>
      </c>
      <c r="G358" s="22">
        <v>4999</v>
      </c>
      <c r="H358" s="22">
        <v>4999</v>
      </c>
      <c r="I358" s="24">
        <v>1599.68</v>
      </c>
      <c r="J358" s="24">
        <v>679.86</v>
      </c>
      <c r="K358" s="22">
        <v>0</v>
      </c>
      <c r="L358" s="22" t="s">
        <v>628</v>
      </c>
      <c r="M358" s="24">
        <f t="shared" si="43"/>
        <v>2279.54</v>
      </c>
      <c r="N358" s="24">
        <f t="shared" si="44"/>
        <v>2279.54</v>
      </c>
      <c r="O358" s="25">
        <v>11</v>
      </c>
    </row>
    <row r="359" s="14" customFormat="1" ht="41" customHeight="1" spans="1:15">
      <c r="A359" s="20">
        <f t="shared" si="47"/>
        <v>357</v>
      </c>
      <c r="B359" s="21" t="s">
        <v>1672</v>
      </c>
      <c r="C359" s="21" t="s">
        <v>630</v>
      </c>
      <c r="D359" s="21" t="s">
        <v>1673</v>
      </c>
      <c r="E359" s="21" t="s">
        <v>264</v>
      </c>
      <c r="F359" s="21" t="s">
        <v>1674</v>
      </c>
      <c r="G359" s="22">
        <v>4999</v>
      </c>
      <c r="H359" s="22">
        <v>4999</v>
      </c>
      <c r="I359" s="24">
        <v>1599.68</v>
      </c>
      <c r="J359" s="24">
        <v>679.86</v>
      </c>
      <c r="K359" s="22">
        <v>0</v>
      </c>
      <c r="L359" s="22" t="s">
        <v>628</v>
      </c>
      <c r="M359" s="24">
        <f t="shared" si="43"/>
        <v>2279.54</v>
      </c>
      <c r="N359" s="24">
        <f t="shared" si="44"/>
        <v>2279.54</v>
      </c>
      <c r="O359" s="25">
        <v>8</v>
      </c>
    </row>
    <row r="360" s="14" customFormat="1" ht="41" customHeight="1" spans="1:15">
      <c r="A360" s="20">
        <f t="shared" si="47"/>
        <v>358</v>
      </c>
      <c r="B360" s="21" t="s">
        <v>1675</v>
      </c>
      <c r="C360" s="21" t="s">
        <v>625</v>
      </c>
      <c r="D360" s="21" t="s">
        <v>1676</v>
      </c>
      <c r="E360" s="21" t="s">
        <v>264</v>
      </c>
      <c r="F360" s="21" t="s">
        <v>1677</v>
      </c>
      <c r="G360" s="22">
        <v>4999</v>
      </c>
      <c r="H360" s="22">
        <v>4999</v>
      </c>
      <c r="I360" s="24">
        <v>1599.68</v>
      </c>
      <c r="J360" s="24">
        <v>679.86</v>
      </c>
      <c r="K360" s="22">
        <v>0</v>
      </c>
      <c r="L360" s="22" t="s">
        <v>628</v>
      </c>
      <c r="M360" s="24">
        <f t="shared" si="43"/>
        <v>2279.54</v>
      </c>
      <c r="N360" s="24">
        <f t="shared" si="44"/>
        <v>2279.54</v>
      </c>
      <c r="O360" s="25">
        <v>23</v>
      </c>
    </row>
    <row r="361" s="14" customFormat="1" ht="41" customHeight="1" spans="1:15">
      <c r="A361" s="20">
        <f t="shared" si="47"/>
        <v>359</v>
      </c>
      <c r="B361" s="21" t="s">
        <v>1678</v>
      </c>
      <c r="C361" s="21" t="s">
        <v>625</v>
      </c>
      <c r="D361" s="21" t="s">
        <v>1679</v>
      </c>
      <c r="E361" s="21" t="s">
        <v>267</v>
      </c>
      <c r="F361" s="21" t="s">
        <v>1680</v>
      </c>
      <c r="G361" s="22">
        <v>4999</v>
      </c>
      <c r="H361" s="22">
        <v>4999</v>
      </c>
      <c r="I361" s="24">
        <v>1599.68</v>
      </c>
      <c r="J361" s="24">
        <v>679.86</v>
      </c>
      <c r="K361" s="22">
        <v>0</v>
      </c>
      <c r="L361" s="22" t="s">
        <v>628</v>
      </c>
      <c r="M361" s="24">
        <f t="shared" si="43"/>
        <v>2279.54</v>
      </c>
      <c r="N361" s="24">
        <f t="shared" si="44"/>
        <v>2279.54</v>
      </c>
      <c r="O361" s="25">
        <v>18</v>
      </c>
    </row>
    <row r="362" s="14" customFormat="1" ht="41" customHeight="1" spans="1:15">
      <c r="A362" s="20">
        <f t="shared" si="47"/>
        <v>360</v>
      </c>
      <c r="B362" s="21" t="s">
        <v>1681</v>
      </c>
      <c r="C362" s="21" t="s">
        <v>630</v>
      </c>
      <c r="D362" s="21" t="s">
        <v>1682</v>
      </c>
      <c r="E362" s="21" t="s">
        <v>267</v>
      </c>
      <c r="F362" s="21" t="s">
        <v>1683</v>
      </c>
      <c r="G362" s="22">
        <v>4999</v>
      </c>
      <c r="H362" s="22">
        <v>4999</v>
      </c>
      <c r="I362" s="24">
        <v>1599.68</v>
      </c>
      <c r="J362" s="24">
        <v>679.86</v>
      </c>
      <c r="K362" s="22">
        <v>0</v>
      </c>
      <c r="L362" s="22" t="s">
        <v>628</v>
      </c>
      <c r="M362" s="24">
        <f t="shared" si="43"/>
        <v>2279.54</v>
      </c>
      <c r="N362" s="24">
        <f t="shared" si="44"/>
        <v>2279.54</v>
      </c>
      <c r="O362" s="25">
        <v>18</v>
      </c>
    </row>
    <row r="363" s="14" customFormat="1" ht="41" customHeight="1" spans="1:15">
      <c r="A363" s="20">
        <f t="shared" si="47"/>
        <v>361</v>
      </c>
      <c r="B363" s="21" t="s">
        <v>1684</v>
      </c>
      <c r="C363" s="21" t="s">
        <v>630</v>
      </c>
      <c r="D363" s="21" t="s">
        <v>1557</v>
      </c>
      <c r="E363" s="21" t="s">
        <v>267</v>
      </c>
      <c r="F363" s="21" t="s">
        <v>1685</v>
      </c>
      <c r="G363" s="22">
        <v>4999</v>
      </c>
      <c r="H363" s="22">
        <v>4999</v>
      </c>
      <c r="I363" s="24">
        <v>1599.68</v>
      </c>
      <c r="J363" s="24">
        <v>679.86</v>
      </c>
      <c r="K363" s="22">
        <v>0</v>
      </c>
      <c r="L363" s="22" t="s">
        <v>628</v>
      </c>
      <c r="M363" s="24">
        <f t="shared" si="43"/>
        <v>2279.54</v>
      </c>
      <c r="N363" s="24">
        <f t="shared" si="44"/>
        <v>2279.54</v>
      </c>
      <c r="O363" s="25">
        <v>12</v>
      </c>
    </row>
    <row r="364" s="14" customFormat="1" ht="41" customHeight="1" spans="1:15">
      <c r="A364" s="20">
        <f t="shared" ref="A364:A373" si="48">ROW()-2</f>
        <v>362</v>
      </c>
      <c r="B364" s="21" t="s">
        <v>1686</v>
      </c>
      <c r="C364" s="21" t="s">
        <v>625</v>
      </c>
      <c r="D364" s="21" t="s">
        <v>1687</v>
      </c>
      <c r="E364" s="21" t="s">
        <v>267</v>
      </c>
      <c r="F364" s="21" t="s">
        <v>1688</v>
      </c>
      <c r="G364" s="22">
        <v>4999</v>
      </c>
      <c r="H364" s="22">
        <v>4999</v>
      </c>
      <c r="I364" s="24">
        <v>1599.68</v>
      </c>
      <c r="J364" s="24">
        <v>679.86</v>
      </c>
      <c r="K364" s="22">
        <v>0</v>
      </c>
      <c r="L364" s="22" t="s">
        <v>628</v>
      </c>
      <c r="M364" s="24">
        <f t="shared" si="43"/>
        <v>2279.54</v>
      </c>
      <c r="N364" s="24">
        <f t="shared" si="44"/>
        <v>2279.54</v>
      </c>
      <c r="O364" s="25">
        <v>12</v>
      </c>
    </row>
    <row r="365" s="14" customFormat="1" ht="41" customHeight="1" spans="1:15">
      <c r="A365" s="20">
        <f t="shared" si="48"/>
        <v>363</v>
      </c>
      <c r="B365" s="21" t="s">
        <v>1689</v>
      </c>
      <c r="C365" s="21" t="s">
        <v>630</v>
      </c>
      <c r="D365" s="21" t="s">
        <v>1690</v>
      </c>
      <c r="E365" s="21" t="s">
        <v>270</v>
      </c>
      <c r="F365" s="21" t="s">
        <v>1691</v>
      </c>
      <c r="G365" s="22">
        <v>4999</v>
      </c>
      <c r="H365" s="22">
        <v>4999</v>
      </c>
      <c r="I365" s="24">
        <v>1599.68</v>
      </c>
      <c r="J365" s="24">
        <v>679.86</v>
      </c>
      <c r="K365" s="22">
        <v>0</v>
      </c>
      <c r="L365" s="22" t="s">
        <v>628</v>
      </c>
      <c r="M365" s="24">
        <f t="shared" si="43"/>
        <v>2279.54</v>
      </c>
      <c r="N365" s="24">
        <f t="shared" si="44"/>
        <v>2279.54</v>
      </c>
      <c r="O365" s="25">
        <v>34</v>
      </c>
    </row>
    <row r="366" s="14" customFormat="1" ht="41" customHeight="1" spans="1:15">
      <c r="A366" s="20">
        <f t="shared" si="48"/>
        <v>364</v>
      </c>
      <c r="B366" s="21" t="s">
        <v>1692</v>
      </c>
      <c r="C366" s="21" t="s">
        <v>630</v>
      </c>
      <c r="D366" s="21" t="s">
        <v>1693</v>
      </c>
      <c r="E366" s="21" t="s">
        <v>270</v>
      </c>
      <c r="F366" s="21" t="s">
        <v>1694</v>
      </c>
      <c r="G366" s="22">
        <v>4999</v>
      </c>
      <c r="H366" s="22">
        <v>4999</v>
      </c>
      <c r="I366" s="24">
        <v>1599.68</v>
      </c>
      <c r="J366" s="24">
        <v>679.86</v>
      </c>
      <c r="K366" s="22">
        <v>0</v>
      </c>
      <c r="L366" s="22" t="s">
        <v>628</v>
      </c>
      <c r="M366" s="24">
        <f t="shared" si="43"/>
        <v>2279.54</v>
      </c>
      <c r="N366" s="24">
        <f t="shared" si="44"/>
        <v>2279.54</v>
      </c>
      <c r="O366" s="25">
        <v>20</v>
      </c>
    </row>
    <row r="367" s="14" customFormat="1" ht="41" customHeight="1" spans="1:15">
      <c r="A367" s="20">
        <f t="shared" si="48"/>
        <v>365</v>
      </c>
      <c r="B367" s="21" t="s">
        <v>1695</v>
      </c>
      <c r="C367" s="21" t="s">
        <v>625</v>
      </c>
      <c r="D367" s="21" t="s">
        <v>712</v>
      </c>
      <c r="E367" s="21" t="s">
        <v>273</v>
      </c>
      <c r="F367" s="21" t="s">
        <v>1696</v>
      </c>
      <c r="G367" s="22">
        <v>5200</v>
      </c>
      <c r="H367" s="22">
        <v>5200</v>
      </c>
      <c r="I367" s="24">
        <v>1664</v>
      </c>
      <c r="J367" s="24">
        <v>707.2</v>
      </c>
      <c r="K367" s="22">
        <v>0</v>
      </c>
      <c r="L367" s="22" t="s">
        <v>628</v>
      </c>
      <c r="M367" s="24">
        <f t="shared" si="43"/>
        <v>2371.2</v>
      </c>
      <c r="N367" s="24">
        <f t="shared" si="44"/>
        <v>2371.2</v>
      </c>
      <c r="O367" s="25">
        <v>28</v>
      </c>
    </row>
    <row r="368" s="14" customFormat="1" ht="41" customHeight="1" spans="1:15">
      <c r="A368" s="20">
        <f t="shared" si="48"/>
        <v>366</v>
      </c>
      <c r="B368" s="21" t="s">
        <v>1697</v>
      </c>
      <c r="C368" s="21" t="s">
        <v>630</v>
      </c>
      <c r="D368" s="21" t="s">
        <v>1698</v>
      </c>
      <c r="E368" s="21" t="s">
        <v>273</v>
      </c>
      <c r="F368" s="21" t="s">
        <v>1699</v>
      </c>
      <c r="G368" s="22">
        <v>5200</v>
      </c>
      <c r="H368" s="22">
        <v>5200</v>
      </c>
      <c r="I368" s="24">
        <v>1664</v>
      </c>
      <c r="J368" s="24">
        <v>707.2</v>
      </c>
      <c r="K368" s="22">
        <v>0</v>
      </c>
      <c r="L368" s="22" t="s">
        <v>628</v>
      </c>
      <c r="M368" s="24">
        <f t="shared" si="43"/>
        <v>2371.2</v>
      </c>
      <c r="N368" s="24">
        <f t="shared" si="44"/>
        <v>2371.2</v>
      </c>
      <c r="O368" s="25">
        <v>28</v>
      </c>
    </row>
    <row r="369" s="14" customFormat="1" ht="41" customHeight="1" spans="1:15">
      <c r="A369" s="20">
        <f t="shared" si="48"/>
        <v>367</v>
      </c>
      <c r="B369" s="21" t="s">
        <v>1700</v>
      </c>
      <c r="C369" s="21" t="s">
        <v>625</v>
      </c>
      <c r="D369" s="21" t="s">
        <v>1701</v>
      </c>
      <c r="E369" s="21" t="s">
        <v>273</v>
      </c>
      <c r="F369" s="21" t="s">
        <v>1702</v>
      </c>
      <c r="G369" s="22">
        <v>5200</v>
      </c>
      <c r="H369" s="22">
        <v>5200</v>
      </c>
      <c r="I369" s="24">
        <v>1664</v>
      </c>
      <c r="J369" s="24">
        <v>707.2</v>
      </c>
      <c r="K369" s="22">
        <v>0</v>
      </c>
      <c r="L369" s="22" t="s">
        <v>628</v>
      </c>
      <c r="M369" s="24">
        <f t="shared" si="43"/>
        <v>2371.2</v>
      </c>
      <c r="N369" s="24">
        <f t="shared" si="44"/>
        <v>2371.2</v>
      </c>
      <c r="O369" s="25">
        <v>26</v>
      </c>
    </row>
    <row r="370" s="14" customFormat="1" ht="41" customHeight="1" spans="1:15">
      <c r="A370" s="20">
        <f t="shared" si="48"/>
        <v>368</v>
      </c>
      <c r="B370" s="21" t="s">
        <v>1703</v>
      </c>
      <c r="C370" s="21" t="s">
        <v>630</v>
      </c>
      <c r="D370" s="21" t="s">
        <v>1704</v>
      </c>
      <c r="E370" s="21" t="s">
        <v>273</v>
      </c>
      <c r="F370" s="21" t="s">
        <v>1705</v>
      </c>
      <c r="G370" s="22">
        <v>5200</v>
      </c>
      <c r="H370" s="22">
        <v>5200</v>
      </c>
      <c r="I370" s="24">
        <v>1664</v>
      </c>
      <c r="J370" s="24">
        <v>707.2</v>
      </c>
      <c r="K370" s="22">
        <v>0</v>
      </c>
      <c r="L370" s="22" t="s">
        <v>628</v>
      </c>
      <c r="M370" s="24">
        <f t="shared" si="43"/>
        <v>2371.2</v>
      </c>
      <c r="N370" s="24">
        <f t="shared" si="44"/>
        <v>2371.2</v>
      </c>
      <c r="O370" s="25">
        <v>26</v>
      </c>
    </row>
    <row r="371" s="14" customFormat="1" ht="41" customHeight="1" spans="1:15">
      <c r="A371" s="20">
        <f t="shared" si="48"/>
        <v>369</v>
      </c>
      <c r="B371" s="21" t="s">
        <v>1706</v>
      </c>
      <c r="C371" s="21" t="s">
        <v>625</v>
      </c>
      <c r="D371" s="21" t="s">
        <v>1707</v>
      </c>
      <c r="E371" s="21" t="s">
        <v>273</v>
      </c>
      <c r="F371" s="21" t="s">
        <v>1708</v>
      </c>
      <c r="G371" s="22">
        <v>5150</v>
      </c>
      <c r="H371" s="22">
        <v>5150</v>
      </c>
      <c r="I371" s="24">
        <v>1648</v>
      </c>
      <c r="J371" s="24">
        <v>700.4</v>
      </c>
      <c r="K371" s="22">
        <v>0</v>
      </c>
      <c r="L371" s="22" t="s">
        <v>628</v>
      </c>
      <c r="M371" s="24">
        <f t="shared" si="43"/>
        <v>2348.4</v>
      </c>
      <c r="N371" s="24">
        <f t="shared" si="44"/>
        <v>2348.4</v>
      </c>
      <c r="O371" s="25">
        <v>14</v>
      </c>
    </row>
    <row r="372" s="14" customFormat="1" ht="41" customHeight="1" spans="1:15">
      <c r="A372" s="20">
        <f t="shared" si="48"/>
        <v>370</v>
      </c>
      <c r="B372" s="21" t="s">
        <v>1709</v>
      </c>
      <c r="C372" s="21" t="s">
        <v>630</v>
      </c>
      <c r="D372" s="21" t="s">
        <v>1515</v>
      </c>
      <c r="E372" s="21" t="s">
        <v>273</v>
      </c>
      <c r="F372" s="21" t="s">
        <v>1710</v>
      </c>
      <c r="G372" s="22">
        <v>5150</v>
      </c>
      <c r="H372" s="22">
        <v>5150</v>
      </c>
      <c r="I372" s="24">
        <v>1648</v>
      </c>
      <c r="J372" s="24">
        <v>700.4</v>
      </c>
      <c r="K372" s="22">
        <v>0</v>
      </c>
      <c r="L372" s="22" t="s">
        <v>628</v>
      </c>
      <c r="M372" s="24">
        <f t="shared" si="43"/>
        <v>2348.4</v>
      </c>
      <c r="N372" s="24">
        <f t="shared" si="44"/>
        <v>2348.4</v>
      </c>
      <c r="O372" s="25">
        <v>13</v>
      </c>
    </row>
    <row r="373" s="14" customFormat="1" ht="41" customHeight="1" spans="1:15">
      <c r="A373" s="20">
        <f t="shared" si="48"/>
        <v>371</v>
      </c>
      <c r="B373" s="21" t="s">
        <v>1711</v>
      </c>
      <c r="C373" s="21" t="s">
        <v>630</v>
      </c>
      <c r="D373" s="21" t="s">
        <v>1712</v>
      </c>
      <c r="E373" s="21" t="s">
        <v>273</v>
      </c>
      <c r="F373" s="21" t="s">
        <v>1713</v>
      </c>
      <c r="G373" s="22">
        <v>5150</v>
      </c>
      <c r="H373" s="22">
        <v>5150</v>
      </c>
      <c r="I373" s="24">
        <v>1648</v>
      </c>
      <c r="J373" s="24">
        <v>700.4</v>
      </c>
      <c r="K373" s="22">
        <v>0</v>
      </c>
      <c r="L373" s="22" t="s">
        <v>628</v>
      </c>
      <c r="M373" s="24">
        <f t="shared" si="43"/>
        <v>2348.4</v>
      </c>
      <c r="N373" s="24">
        <f t="shared" si="44"/>
        <v>2348.4</v>
      </c>
      <c r="O373" s="25">
        <v>12</v>
      </c>
    </row>
    <row r="374" s="14" customFormat="1" ht="41" customHeight="1" spans="1:15">
      <c r="A374" s="20">
        <f t="shared" ref="A374:A383" si="49">ROW()-2</f>
        <v>372</v>
      </c>
      <c r="B374" s="21" t="s">
        <v>1714</v>
      </c>
      <c r="C374" s="21" t="s">
        <v>625</v>
      </c>
      <c r="D374" s="21" t="s">
        <v>1715</v>
      </c>
      <c r="E374" s="21" t="s">
        <v>273</v>
      </c>
      <c r="F374" s="21" t="s">
        <v>1716</v>
      </c>
      <c r="G374" s="22">
        <v>4999</v>
      </c>
      <c r="H374" s="22">
        <v>4999</v>
      </c>
      <c r="I374" s="24">
        <v>1599.68</v>
      </c>
      <c r="J374" s="24">
        <v>679.86</v>
      </c>
      <c r="K374" s="22">
        <v>0</v>
      </c>
      <c r="L374" s="22" t="s">
        <v>628</v>
      </c>
      <c r="M374" s="24">
        <f t="shared" si="43"/>
        <v>2279.54</v>
      </c>
      <c r="N374" s="24">
        <f t="shared" si="44"/>
        <v>2279.54</v>
      </c>
      <c r="O374" s="25">
        <v>26</v>
      </c>
    </row>
    <row r="375" s="14" customFormat="1" ht="41" customHeight="1" spans="1:15">
      <c r="A375" s="20">
        <f t="shared" si="49"/>
        <v>373</v>
      </c>
      <c r="B375" s="21" t="s">
        <v>1717</v>
      </c>
      <c r="C375" s="21" t="s">
        <v>625</v>
      </c>
      <c r="D375" s="21" t="s">
        <v>1718</v>
      </c>
      <c r="E375" s="21" t="s">
        <v>273</v>
      </c>
      <c r="F375" s="21" t="s">
        <v>1719</v>
      </c>
      <c r="G375" s="22">
        <v>4999</v>
      </c>
      <c r="H375" s="22">
        <v>4999</v>
      </c>
      <c r="I375" s="24">
        <v>1599.68</v>
      </c>
      <c r="J375" s="24">
        <v>679.86</v>
      </c>
      <c r="K375" s="22">
        <v>0</v>
      </c>
      <c r="L375" s="22" t="s">
        <v>628</v>
      </c>
      <c r="M375" s="24">
        <f t="shared" si="43"/>
        <v>2279.54</v>
      </c>
      <c r="N375" s="24">
        <f t="shared" si="44"/>
        <v>2279.54</v>
      </c>
      <c r="O375" s="25">
        <v>8</v>
      </c>
    </row>
    <row r="376" s="14" customFormat="1" ht="41" customHeight="1" spans="1:15">
      <c r="A376" s="20">
        <f t="shared" si="49"/>
        <v>374</v>
      </c>
      <c r="B376" s="21" t="s">
        <v>1720</v>
      </c>
      <c r="C376" s="21" t="s">
        <v>625</v>
      </c>
      <c r="D376" s="21" t="s">
        <v>670</v>
      </c>
      <c r="E376" s="21" t="s">
        <v>273</v>
      </c>
      <c r="F376" s="21" t="s">
        <v>1721</v>
      </c>
      <c r="G376" s="22">
        <v>4999</v>
      </c>
      <c r="H376" s="22">
        <v>4999</v>
      </c>
      <c r="I376" s="24">
        <v>1599.68</v>
      </c>
      <c r="J376" s="24">
        <v>679.86</v>
      </c>
      <c r="K376" s="22">
        <v>0</v>
      </c>
      <c r="L376" s="22" t="s">
        <v>628</v>
      </c>
      <c r="M376" s="24">
        <f t="shared" si="43"/>
        <v>2279.54</v>
      </c>
      <c r="N376" s="24">
        <f t="shared" si="44"/>
        <v>2279.54</v>
      </c>
      <c r="O376" s="25">
        <v>5</v>
      </c>
    </row>
    <row r="377" s="14" customFormat="1" ht="41" customHeight="1" spans="1:15">
      <c r="A377" s="20">
        <f t="shared" si="49"/>
        <v>375</v>
      </c>
      <c r="B377" s="21" t="s">
        <v>1722</v>
      </c>
      <c r="C377" s="21" t="s">
        <v>630</v>
      </c>
      <c r="D377" s="21" t="s">
        <v>1723</v>
      </c>
      <c r="E377" s="21" t="s">
        <v>273</v>
      </c>
      <c r="F377" s="21" t="s">
        <v>1724</v>
      </c>
      <c r="G377" s="22">
        <v>4999</v>
      </c>
      <c r="H377" s="22">
        <v>4999</v>
      </c>
      <c r="I377" s="24">
        <v>1599.68</v>
      </c>
      <c r="J377" s="24">
        <v>679.86</v>
      </c>
      <c r="K377" s="22">
        <v>0</v>
      </c>
      <c r="L377" s="22" t="s">
        <v>628</v>
      </c>
      <c r="M377" s="24">
        <f t="shared" si="43"/>
        <v>2279.54</v>
      </c>
      <c r="N377" s="24">
        <f t="shared" si="44"/>
        <v>2279.54</v>
      </c>
      <c r="O377" s="25">
        <v>5</v>
      </c>
    </row>
    <row r="378" s="14" customFormat="1" ht="41" customHeight="1" spans="1:15">
      <c r="A378" s="20">
        <f t="shared" si="49"/>
        <v>376</v>
      </c>
      <c r="B378" s="21" t="s">
        <v>1725</v>
      </c>
      <c r="C378" s="21" t="s">
        <v>630</v>
      </c>
      <c r="D378" s="21" t="s">
        <v>1726</v>
      </c>
      <c r="E378" s="21" t="s">
        <v>273</v>
      </c>
      <c r="F378" s="21" t="s">
        <v>1727</v>
      </c>
      <c r="G378" s="22">
        <v>4999</v>
      </c>
      <c r="H378" s="22">
        <v>4999</v>
      </c>
      <c r="I378" s="24">
        <v>1599.68</v>
      </c>
      <c r="J378" s="24">
        <v>679.86</v>
      </c>
      <c r="K378" s="22">
        <v>0</v>
      </c>
      <c r="L378" s="22" t="s">
        <v>628</v>
      </c>
      <c r="M378" s="24">
        <f t="shared" si="43"/>
        <v>2279.54</v>
      </c>
      <c r="N378" s="24">
        <f t="shared" si="44"/>
        <v>2279.54</v>
      </c>
      <c r="O378" s="25">
        <v>4</v>
      </c>
    </row>
    <row r="379" s="14" customFormat="1" ht="41" customHeight="1" spans="1:15">
      <c r="A379" s="20">
        <f t="shared" si="49"/>
        <v>377</v>
      </c>
      <c r="B379" s="21" t="s">
        <v>1728</v>
      </c>
      <c r="C379" s="21" t="s">
        <v>630</v>
      </c>
      <c r="D379" s="21" t="s">
        <v>1729</v>
      </c>
      <c r="E379" s="21" t="s">
        <v>273</v>
      </c>
      <c r="F379" s="21" t="s">
        <v>1730</v>
      </c>
      <c r="G379" s="22">
        <v>4999</v>
      </c>
      <c r="H379" s="22">
        <v>4999</v>
      </c>
      <c r="I379" s="24">
        <v>1599.68</v>
      </c>
      <c r="J379" s="24">
        <v>679.86</v>
      </c>
      <c r="K379" s="22">
        <v>0</v>
      </c>
      <c r="L379" s="22" t="s">
        <v>628</v>
      </c>
      <c r="M379" s="24">
        <f t="shared" si="43"/>
        <v>2279.54</v>
      </c>
      <c r="N379" s="24">
        <f t="shared" si="44"/>
        <v>2279.54</v>
      </c>
      <c r="O379" s="25">
        <v>4</v>
      </c>
    </row>
    <row r="380" s="14" customFormat="1" ht="41" customHeight="1" spans="1:15">
      <c r="A380" s="20">
        <f t="shared" si="49"/>
        <v>378</v>
      </c>
      <c r="B380" s="21" t="s">
        <v>1731</v>
      </c>
      <c r="C380" s="21" t="s">
        <v>630</v>
      </c>
      <c r="D380" s="21" t="s">
        <v>1732</v>
      </c>
      <c r="E380" s="21" t="s">
        <v>273</v>
      </c>
      <c r="F380" s="21" t="s">
        <v>1733</v>
      </c>
      <c r="G380" s="22">
        <v>4999</v>
      </c>
      <c r="H380" s="22">
        <v>4999</v>
      </c>
      <c r="I380" s="24">
        <v>1599.68</v>
      </c>
      <c r="J380" s="24">
        <v>679.86</v>
      </c>
      <c r="K380" s="22">
        <v>0</v>
      </c>
      <c r="L380" s="22" t="s">
        <v>628</v>
      </c>
      <c r="M380" s="24">
        <f t="shared" si="43"/>
        <v>2279.54</v>
      </c>
      <c r="N380" s="24">
        <f t="shared" si="44"/>
        <v>2279.54</v>
      </c>
      <c r="O380" s="25">
        <v>4</v>
      </c>
    </row>
    <row r="381" s="14" customFormat="1" ht="41" customHeight="1" spans="1:15">
      <c r="A381" s="20">
        <f t="shared" si="49"/>
        <v>379</v>
      </c>
      <c r="B381" s="21" t="s">
        <v>1734</v>
      </c>
      <c r="C381" s="21" t="s">
        <v>630</v>
      </c>
      <c r="D381" s="21" t="s">
        <v>902</v>
      </c>
      <c r="E381" s="21" t="s">
        <v>273</v>
      </c>
      <c r="F381" s="21" t="s">
        <v>1735</v>
      </c>
      <c r="G381" s="22">
        <v>4999</v>
      </c>
      <c r="H381" s="22">
        <v>4999</v>
      </c>
      <c r="I381" s="24">
        <v>1599.68</v>
      </c>
      <c r="J381" s="24">
        <v>679.86</v>
      </c>
      <c r="K381" s="22">
        <v>0</v>
      </c>
      <c r="L381" s="22" t="s">
        <v>628</v>
      </c>
      <c r="M381" s="24">
        <f t="shared" si="43"/>
        <v>2279.54</v>
      </c>
      <c r="N381" s="24">
        <f t="shared" si="44"/>
        <v>2279.54</v>
      </c>
      <c r="O381" s="25">
        <v>4</v>
      </c>
    </row>
    <row r="382" s="14" customFormat="1" ht="41" customHeight="1" spans="1:15">
      <c r="A382" s="20">
        <f t="shared" si="49"/>
        <v>380</v>
      </c>
      <c r="B382" s="21" t="s">
        <v>1736</v>
      </c>
      <c r="C382" s="21" t="s">
        <v>630</v>
      </c>
      <c r="D382" s="21" t="s">
        <v>1737</v>
      </c>
      <c r="E382" s="21" t="s">
        <v>273</v>
      </c>
      <c r="F382" s="21" t="s">
        <v>1738</v>
      </c>
      <c r="G382" s="22">
        <v>4999</v>
      </c>
      <c r="H382" s="22">
        <v>4999</v>
      </c>
      <c r="I382" s="24">
        <v>1599.68</v>
      </c>
      <c r="J382" s="24">
        <v>679.86</v>
      </c>
      <c r="K382" s="22">
        <v>0</v>
      </c>
      <c r="L382" s="22" t="s">
        <v>628</v>
      </c>
      <c r="M382" s="24">
        <f t="shared" si="43"/>
        <v>2279.54</v>
      </c>
      <c r="N382" s="24">
        <f t="shared" si="44"/>
        <v>2279.54</v>
      </c>
      <c r="O382" s="25">
        <v>4</v>
      </c>
    </row>
    <row r="383" s="14" customFormat="1" ht="41" customHeight="1" spans="1:15">
      <c r="A383" s="20">
        <f t="shared" si="49"/>
        <v>381</v>
      </c>
      <c r="B383" s="21" t="s">
        <v>1739</v>
      </c>
      <c r="C383" s="21" t="s">
        <v>630</v>
      </c>
      <c r="D383" s="21" t="s">
        <v>1740</v>
      </c>
      <c r="E383" s="21" t="s">
        <v>273</v>
      </c>
      <c r="F383" s="21" t="s">
        <v>1741</v>
      </c>
      <c r="G383" s="22">
        <v>4999</v>
      </c>
      <c r="H383" s="22">
        <v>4999</v>
      </c>
      <c r="I383" s="24">
        <v>1599.68</v>
      </c>
      <c r="J383" s="24">
        <v>679.86</v>
      </c>
      <c r="K383" s="22">
        <v>0</v>
      </c>
      <c r="L383" s="22" t="s">
        <v>628</v>
      </c>
      <c r="M383" s="24">
        <f t="shared" si="43"/>
        <v>2279.54</v>
      </c>
      <c r="N383" s="24">
        <f t="shared" si="44"/>
        <v>2279.54</v>
      </c>
      <c r="O383" s="25">
        <v>25</v>
      </c>
    </row>
    <row r="384" s="14" customFormat="1" ht="41" customHeight="1" spans="1:15">
      <c r="A384" s="20">
        <f t="shared" ref="A384:A393" si="50">ROW()-2</f>
        <v>382</v>
      </c>
      <c r="B384" s="21" t="s">
        <v>957</v>
      </c>
      <c r="C384" s="21" t="s">
        <v>630</v>
      </c>
      <c r="D384" s="21" t="s">
        <v>958</v>
      </c>
      <c r="E384" s="21" t="s">
        <v>275</v>
      </c>
      <c r="F384" s="21" t="s">
        <v>959</v>
      </c>
      <c r="G384" s="22">
        <v>4999</v>
      </c>
      <c r="H384" s="22">
        <v>4999</v>
      </c>
      <c r="I384" s="24">
        <v>799.84</v>
      </c>
      <c r="J384" s="24">
        <v>339.93</v>
      </c>
      <c r="K384" s="22">
        <v>0</v>
      </c>
      <c r="L384" s="22" t="s">
        <v>950</v>
      </c>
      <c r="M384" s="24">
        <f t="shared" si="43"/>
        <v>1139.77</v>
      </c>
      <c r="N384" s="24">
        <f t="shared" si="44"/>
        <v>1139.77</v>
      </c>
      <c r="O384" s="25">
        <v>16</v>
      </c>
    </row>
    <row r="385" s="14" customFormat="1" ht="41" customHeight="1" spans="1:15">
      <c r="A385" s="20">
        <f t="shared" si="50"/>
        <v>383</v>
      </c>
      <c r="B385" s="21" t="s">
        <v>1742</v>
      </c>
      <c r="C385" s="21" t="s">
        <v>625</v>
      </c>
      <c r="D385" s="21" t="s">
        <v>1743</v>
      </c>
      <c r="E385" s="21" t="s">
        <v>275</v>
      </c>
      <c r="F385" s="21" t="s">
        <v>1744</v>
      </c>
      <c r="G385" s="22">
        <v>4999</v>
      </c>
      <c r="H385" s="22">
        <v>4999</v>
      </c>
      <c r="I385" s="24">
        <v>1599.68</v>
      </c>
      <c r="J385" s="24">
        <v>679.86</v>
      </c>
      <c r="K385" s="22">
        <v>0</v>
      </c>
      <c r="L385" s="22" t="s">
        <v>628</v>
      </c>
      <c r="M385" s="24">
        <f t="shared" si="43"/>
        <v>2279.54</v>
      </c>
      <c r="N385" s="24">
        <f t="shared" si="44"/>
        <v>2279.54</v>
      </c>
      <c r="O385" s="25">
        <v>29</v>
      </c>
    </row>
    <row r="386" s="14" customFormat="1" ht="41" customHeight="1" spans="1:15">
      <c r="A386" s="20">
        <f t="shared" si="50"/>
        <v>384</v>
      </c>
      <c r="B386" s="21" t="s">
        <v>1745</v>
      </c>
      <c r="C386" s="21" t="s">
        <v>630</v>
      </c>
      <c r="D386" s="21" t="s">
        <v>864</v>
      </c>
      <c r="E386" s="21" t="s">
        <v>278</v>
      </c>
      <c r="F386" s="21" t="s">
        <v>1746</v>
      </c>
      <c r="G386" s="22">
        <v>4999</v>
      </c>
      <c r="H386" s="22">
        <v>4999</v>
      </c>
      <c r="I386" s="24">
        <v>1599.68</v>
      </c>
      <c r="J386" s="24">
        <v>679.86</v>
      </c>
      <c r="K386" s="22">
        <v>0</v>
      </c>
      <c r="L386" s="22" t="s">
        <v>628</v>
      </c>
      <c r="M386" s="24">
        <f t="shared" si="43"/>
        <v>2279.54</v>
      </c>
      <c r="N386" s="24">
        <f t="shared" si="44"/>
        <v>2279.54</v>
      </c>
      <c r="O386" s="25">
        <v>1</v>
      </c>
    </row>
    <row r="387" s="14" customFormat="1" ht="41" customHeight="1" spans="1:15">
      <c r="A387" s="20">
        <f t="shared" si="50"/>
        <v>385</v>
      </c>
      <c r="B387" s="21" t="s">
        <v>1747</v>
      </c>
      <c r="C387" s="21" t="s">
        <v>625</v>
      </c>
      <c r="D387" s="21" t="s">
        <v>1748</v>
      </c>
      <c r="E387" s="21" t="s">
        <v>281</v>
      </c>
      <c r="F387" s="21" t="s">
        <v>1749</v>
      </c>
      <c r="G387" s="22">
        <v>4999</v>
      </c>
      <c r="H387" s="22">
        <v>4999</v>
      </c>
      <c r="I387" s="24">
        <v>1599.68</v>
      </c>
      <c r="J387" s="24">
        <v>679.86</v>
      </c>
      <c r="K387" s="22">
        <v>0</v>
      </c>
      <c r="L387" s="22" t="s">
        <v>628</v>
      </c>
      <c r="M387" s="24">
        <f t="shared" si="43"/>
        <v>2279.54</v>
      </c>
      <c r="N387" s="24">
        <f t="shared" si="44"/>
        <v>2279.54</v>
      </c>
      <c r="O387" s="25">
        <v>32</v>
      </c>
    </row>
    <row r="388" s="14" customFormat="1" ht="41" customHeight="1" spans="1:15">
      <c r="A388" s="20">
        <f t="shared" si="50"/>
        <v>386</v>
      </c>
      <c r="B388" s="21" t="s">
        <v>1750</v>
      </c>
      <c r="C388" s="21" t="s">
        <v>630</v>
      </c>
      <c r="D388" s="21" t="s">
        <v>1751</v>
      </c>
      <c r="E388" s="21" t="s">
        <v>281</v>
      </c>
      <c r="F388" s="21" t="s">
        <v>1752</v>
      </c>
      <c r="G388" s="22">
        <v>4999</v>
      </c>
      <c r="H388" s="22">
        <v>4999</v>
      </c>
      <c r="I388" s="24">
        <v>1599.68</v>
      </c>
      <c r="J388" s="24">
        <v>679.86</v>
      </c>
      <c r="K388" s="22">
        <v>0</v>
      </c>
      <c r="L388" s="22" t="s">
        <v>628</v>
      </c>
      <c r="M388" s="24">
        <f t="shared" ref="M388:M451" si="51">I388+J388</f>
        <v>2279.54</v>
      </c>
      <c r="N388" s="24">
        <f t="shared" ref="N388:N451" si="52">M388</f>
        <v>2279.54</v>
      </c>
      <c r="O388" s="25">
        <v>14</v>
      </c>
    </row>
    <row r="389" s="14" customFormat="1" ht="41" customHeight="1" spans="1:15">
      <c r="A389" s="20">
        <f t="shared" si="50"/>
        <v>387</v>
      </c>
      <c r="B389" s="21" t="s">
        <v>1753</v>
      </c>
      <c r="C389" s="21" t="s">
        <v>625</v>
      </c>
      <c r="D389" s="21" t="s">
        <v>1754</v>
      </c>
      <c r="E389" s="21" t="s">
        <v>281</v>
      </c>
      <c r="F389" s="21" t="s">
        <v>1755</v>
      </c>
      <c r="G389" s="22">
        <v>4999</v>
      </c>
      <c r="H389" s="22">
        <v>4999</v>
      </c>
      <c r="I389" s="24">
        <v>799.84</v>
      </c>
      <c r="J389" s="24">
        <v>339.93</v>
      </c>
      <c r="K389" s="22">
        <v>0</v>
      </c>
      <c r="L389" s="22">
        <v>202504</v>
      </c>
      <c r="M389" s="24">
        <f t="shared" si="51"/>
        <v>1139.77</v>
      </c>
      <c r="N389" s="24">
        <f t="shared" si="52"/>
        <v>1139.77</v>
      </c>
      <c r="O389" s="25">
        <v>35</v>
      </c>
    </row>
    <row r="390" s="14" customFormat="1" ht="41" customHeight="1" spans="1:15">
      <c r="A390" s="20">
        <f t="shared" si="50"/>
        <v>388</v>
      </c>
      <c r="B390" s="21" t="s">
        <v>1756</v>
      </c>
      <c r="C390" s="21" t="s">
        <v>625</v>
      </c>
      <c r="D390" s="21" t="s">
        <v>832</v>
      </c>
      <c r="E390" s="21" t="s">
        <v>281</v>
      </c>
      <c r="F390" s="21" t="s">
        <v>1757</v>
      </c>
      <c r="G390" s="22">
        <v>4999</v>
      </c>
      <c r="H390" s="22">
        <v>4999</v>
      </c>
      <c r="I390" s="24">
        <v>1599.68</v>
      </c>
      <c r="J390" s="24">
        <v>679.86</v>
      </c>
      <c r="K390" s="22">
        <v>0</v>
      </c>
      <c r="L390" s="22" t="s">
        <v>628</v>
      </c>
      <c r="M390" s="24">
        <f t="shared" si="51"/>
        <v>2279.54</v>
      </c>
      <c r="N390" s="24">
        <f t="shared" si="52"/>
        <v>2279.54</v>
      </c>
      <c r="O390" s="25">
        <v>29</v>
      </c>
    </row>
    <row r="391" s="14" customFormat="1" ht="41" customHeight="1" spans="1:15">
      <c r="A391" s="20">
        <f t="shared" si="50"/>
        <v>389</v>
      </c>
      <c r="B391" s="21" t="s">
        <v>1758</v>
      </c>
      <c r="C391" s="21" t="s">
        <v>625</v>
      </c>
      <c r="D391" s="21" t="s">
        <v>1759</v>
      </c>
      <c r="E391" s="21" t="s">
        <v>281</v>
      </c>
      <c r="F391" s="21" t="s">
        <v>1760</v>
      </c>
      <c r="G391" s="22">
        <v>4999</v>
      </c>
      <c r="H391" s="22">
        <v>4999</v>
      </c>
      <c r="I391" s="24">
        <v>1599.68</v>
      </c>
      <c r="J391" s="24">
        <v>679.86</v>
      </c>
      <c r="K391" s="22">
        <v>0</v>
      </c>
      <c r="L391" s="22" t="s">
        <v>628</v>
      </c>
      <c r="M391" s="24">
        <f t="shared" si="51"/>
        <v>2279.54</v>
      </c>
      <c r="N391" s="24">
        <f t="shared" si="52"/>
        <v>2279.54</v>
      </c>
      <c r="O391" s="25">
        <v>30</v>
      </c>
    </row>
    <row r="392" s="14" customFormat="1" ht="41" customHeight="1" spans="1:15">
      <c r="A392" s="20">
        <f t="shared" si="50"/>
        <v>390</v>
      </c>
      <c r="B392" s="21" t="s">
        <v>1761</v>
      </c>
      <c r="C392" s="21" t="s">
        <v>630</v>
      </c>
      <c r="D392" s="21" t="s">
        <v>1762</v>
      </c>
      <c r="E392" s="21" t="s">
        <v>281</v>
      </c>
      <c r="F392" s="21" t="s">
        <v>1763</v>
      </c>
      <c r="G392" s="22">
        <v>4999</v>
      </c>
      <c r="H392" s="22">
        <v>4999</v>
      </c>
      <c r="I392" s="24">
        <v>799.84</v>
      </c>
      <c r="J392" s="24">
        <v>339.93</v>
      </c>
      <c r="K392" s="22">
        <v>0</v>
      </c>
      <c r="L392" s="22">
        <v>202504</v>
      </c>
      <c r="M392" s="24">
        <f t="shared" si="51"/>
        <v>1139.77</v>
      </c>
      <c r="N392" s="24">
        <f t="shared" si="52"/>
        <v>1139.77</v>
      </c>
      <c r="O392" s="25">
        <v>35</v>
      </c>
    </row>
    <row r="393" s="14" customFormat="1" ht="41" customHeight="1" spans="1:15">
      <c r="A393" s="20">
        <f t="shared" si="50"/>
        <v>391</v>
      </c>
      <c r="B393" s="21" t="s">
        <v>1764</v>
      </c>
      <c r="C393" s="21" t="s">
        <v>625</v>
      </c>
      <c r="D393" s="21" t="s">
        <v>1765</v>
      </c>
      <c r="E393" s="21" t="s">
        <v>281</v>
      </c>
      <c r="F393" s="21" t="s">
        <v>1766</v>
      </c>
      <c r="G393" s="22">
        <v>4999</v>
      </c>
      <c r="H393" s="22">
        <v>4999</v>
      </c>
      <c r="I393" s="24">
        <v>799.84</v>
      </c>
      <c r="J393" s="24">
        <v>339.93</v>
      </c>
      <c r="K393" s="22">
        <v>0</v>
      </c>
      <c r="L393" s="22">
        <v>202504</v>
      </c>
      <c r="M393" s="24">
        <f t="shared" si="51"/>
        <v>1139.77</v>
      </c>
      <c r="N393" s="24">
        <f t="shared" si="52"/>
        <v>1139.77</v>
      </c>
      <c r="O393" s="25">
        <v>35</v>
      </c>
    </row>
    <row r="394" s="14" customFormat="1" ht="41" customHeight="1" spans="1:15">
      <c r="A394" s="20">
        <f t="shared" ref="A394:A403" si="53">ROW()-2</f>
        <v>392</v>
      </c>
      <c r="B394" s="21" t="s">
        <v>1767</v>
      </c>
      <c r="C394" s="21" t="s">
        <v>630</v>
      </c>
      <c r="D394" s="21" t="s">
        <v>1768</v>
      </c>
      <c r="E394" s="21" t="s">
        <v>281</v>
      </c>
      <c r="F394" s="21" t="s">
        <v>1769</v>
      </c>
      <c r="G394" s="22">
        <v>4999</v>
      </c>
      <c r="H394" s="22">
        <v>4999</v>
      </c>
      <c r="I394" s="24">
        <v>1599.68</v>
      </c>
      <c r="J394" s="24">
        <v>679.86</v>
      </c>
      <c r="K394" s="22">
        <v>0</v>
      </c>
      <c r="L394" s="22" t="s">
        <v>628</v>
      </c>
      <c r="M394" s="24">
        <f t="shared" si="51"/>
        <v>2279.54</v>
      </c>
      <c r="N394" s="24">
        <f t="shared" si="52"/>
        <v>2279.54</v>
      </c>
      <c r="O394" s="25">
        <v>4</v>
      </c>
    </row>
    <row r="395" s="14" customFormat="1" ht="41" customHeight="1" spans="1:15">
      <c r="A395" s="20">
        <f t="shared" si="53"/>
        <v>393</v>
      </c>
      <c r="B395" s="21" t="s">
        <v>1770</v>
      </c>
      <c r="C395" s="21" t="s">
        <v>630</v>
      </c>
      <c r="D395" s="21" t="s">
        <v>1771</v>
      </c>
      <c r="E395" s="21" t="s">
        <v>284</v>
      </c>
      <c r="F395" s="21" t="s">
        <v>1772</v>
      </c>
      <c r="G395" s="22">
        <v>4999</v>
      </c>
      <c r="H395" s="22">
        <v>4999</v>
      </c>
      <c r="I395" s="24">
        <v>1599.68</v>
      </c>
      <c r="J395" s="24">
        <v>679.86</v>
      </c>
      <c r="K395" s="22">
        <v>0</v>
      </c>
      <c r="L395" s="22" t="s">
        <v>628</v>
      </c>
      <c r="M395" s="24">
        <f t="shared" si="51"/>
        <v>2279.54</v>
      </c>
      <c r="N395" s="24">
        <f t="shared" si="52"/>
        <v>2279.54</v>
      </c>
      <c r="O395" s="25">
        <v>3</v>
      </c>
    </row>
    <row r="396" s="14" customFormat="1" ht="41" customHeight="1" spans="1:15">
      <c r="A396" s="20">
        <f t="shared" si="53"/>
        <v>394</v>
      </c>
      <c r="B396" s="21" t="s">
        <v>1773</v>
      </c>
      <c r="C396" s="21" t="s">
        <v>630</v>
      </c>
      <c r="D396" s="21" t="s">
        <v>1774</v>
      </c>
      <c r="E396" s="21" t="s">
        <v>284</v>
      </c>
      <c r="F396" s="21" t="s">
        <v>1775</v>
      </c>
      <c r="G396" s="22">
        <v>4999</v>
      </c>
      <c r="H396" s="22">
        <v>4999</v>
      </c>
      <c r="I396" s="24">
        <v>1599.68</v>
      </c>
      <c r="J396" s="24">
        <v>679.86</v>
      </c>
      <c r="K396" s="22">
        <v>0</v>
      </c>
      <c r="L396" s="22" t="s">
        <v>628</v>
      </c>
      <c r="M396" s="24">
        <f t="shared" si="51"/>
        <v>2279.54</v>
      </c>
      <c r="N396" s="24">
        <f t="shared" si="52"/>
        <v>2279.54</v>
      </c>
      <c r="O396" s="25">
        <v>21</v>
      </c>
    </row>
    <row r="397" s="14" customFormat="1" ht="41" customHeight="1" spans="1:15">
      <c r="A397" s="20">
        <f t="shared" si="53"/>
        <v>395</v>
      </c>
      <c r="B397" s="21" t="s">
        <v>1776</v>
      </c>
      <c r="C397" s="21" t="s">
        <v>625</v>
      </c>
      <c r="D397" s="21" t="s">
        <v>1777</v>
      </c>
      <c r="E397" s="21" t="s">
        <v>286</v>
      </c>
      <c r="F397" s="21" t="s">
        <v>1778</v>
      </c>
      <c r="G397" s="22">
        <v>4999</v>
      </c>
      <c r="H397" s="22">
        <v>4999</v>
      </c>
      <c r="I397" s="24">
        <v>1599.68</v>
      </c>
      <c r="J397" s="24">
        <v>679.86</v>
      </c>
      <c r="K397" s="22">
        <v>0</v>
      </c>
      <c r="L397" s="22" t="s">
        <v>628</v>
      </c>
      <c r="M397" s="24">
        <f t="shared" si="51"/>
        <v>2279.54</v>
      </c>
      <c r="N397" s="24">
        <f t="shared" si="52"/>
        <v>2279.54</v>
      </c>
      <c r="O397" s="25">
        <v>21</v>
      </c>
    </row>
    <row r="398" s="14" customFormat="1" ht="41" customHeight="1" spans="1:15">
      <c r="A398" s="20">
        <f t="shared" si="53"/>
        <v>396</v>
      </c>
      <c r="B398" s="21" t="s">
        <v>1779</v>
      </c>
      <c r="C398" s="21" t="s">
        <v>625</v>
      </c>
      <c r="D398" s="21" t="s">
        <v>1780</v>
      </c>
      <c r="E398" s="21" t="s">
        <v>286</v>
      </c>
      <c r="F398" s="21" t="s">
        <v>1781</v>
      </c>
      <c r="G398" s="22" t="s">
        <v>1782</v>
      </c>
      <c r="H398" s="22">
        <v>4999</v>
      </c>
      <c r="I398" s="24">
        <v>1599.68</v>
      </c>
      <c r="J398" s="24">
        <v>679.86</v>
      </c>
      <c r="K398" s="22" t="s">
        <v>714</v>
      </c>
      <c r="L398" s="22" t="s">
        <v>628</v>
      </c>
      <c r="M398" s="24">
        <f t="shared" si="51"/>
        <v>2279.54</v>
      </c>
      <c r="N398" s="24">
        <f t="shared" si="52"/>
        <v>2279.54</v>
      </c>
      <c r="O398" s="25">
        <v>21</v>
      </c>
    </row>
    <row r="399" s="14" customFormat="1" ht="41" customHeight="1" spans="1:15">
      <c r="A399" s="20">
        <f t="shared" si="53"/>
        <v>397</v>
      </c>
      <c r="B399" s="21" t="s">
        <v>1783</v>
      </c>
      <c r="C399" s="21" t="s">
        <v>630</v>
      </c>
      <c r="D399" s="21" t="s">
        <v>1784</v>
      </c>
      <c r="E399" s="21" t="s">
        <v>286</v>
      </c>
      <c r="F399" s="21" t="s">
        <v>1785</v>
      </c>
      <c r="G399" s="22" t="s">
        <v>1782</v>
      </c>
      <c r="H399" s="22">
        <v>4999</v>
      </c>
      <c r="I399" s="24">
        <v>1599.68</v>
      </c>
      <c r="J399" s="24">
        <v>679.86</v>
      </c>
      <c r="K399" s="22" t="s">
        <v>714</v>
      </c>
      <c r="L399" s="22" t="s">
        <v>628</v>
      </c>
      <c r="M399" s="24">
        <f t="shared" si="51"/>
        <v>2279.54</v>
      </c>
      <c r="N399" s="24">
        <f t="shared" si="52"/>
        <v>2279.54</v>
      </c>
      <c r="O399" s="25">
        <v>3</v>
      </c>
    </row>
    <row r="400" s="14" customFormat="1" ht="41" customHeight="1" spans="1:15">
      <c r="A400" s="20">
        <f t="shared" si="53"/>
        <v>398</v>
      </c>
      <c r="B400" s="21" t="s">
        <v>1786</v>
      </c>
      <c r="C400" s="21" t="s">
        <v>625</v>
      </c>
      <c r="D400" s="21" t="s">
        <v>1787</v>
      </c>
      <c r="E400" s="21" t="s">
        <v>289</v>
      </c>
      <c r="F400" s="21" t="s">
        <v>1788</v>
      </c>
      <c r="G400" s="22">
        <v>4999</v>
      </c>
      <c r="H400" s="22">
        <v>4999</v>
      </c>
      <c r="I400" s="24">
        <v>1599.68</v>
      </c>
      <c r="J400" s="24">
        <v>679.86</v>
      </c>
      <c r="K400" s="22">
        <v>0</v>
      </c>
      <c r="L400" s="22" t="s">
        <v>628</v>
      </c>
      <c r="M400" s="24">
        <f t="shared" si="51"/>
        <v>2279.54</v>
      </c>
      <c r="N400" s="24">
        <f t="shared" si="52"/>
        <v>2279.54</v>
      </c>
      <c r="O400" s="25">
        <v>26</v>
      </c>
    </row>
    <row r="401" s="14" customFormat="1" ht="41" customHeight="1" spans="1:15">
      <c r="A401" s="20">
        <f t="shared" si="53"/>
        <v>399</v>
      </c>
      <c r="B401" s="21" t="s">
        <v>1789</v>
      </c>
      <c r="C401" s="21" t="s">
        <v>625</v>
      </c>
      <c r="D401" s="21" t="s">
        <v>1790</v>
      </c>
      <c r="E401" s="21" t="s">
        <v>289</v>
      </c>
      <c r="F401" s="21" t="s">
        <v>1791</v>
      </c>
      <c r="G401" s="22">
        <v>4999</v>
      </c>
      <c r="H401" s="22">
        <v>4999</v>
      </c>
      <c r="I401" s="24">
        <v>1599.68</v>
      </c>
      <c r="J401" s="24">
        <v>679.86</v>
      </c>
      <c r="K401" s="22">
        <v>0</v>
      </c>
      <c r="L401" s="22" t="s">
        <v>628</v>
      </c>
      <c r="M401" s="24">
        <f t="shared" si="51"/>
        <v>2279.54</v>
      </c>
      <c r="N401" s="24">
        <f t="shared" si="52"/>
        <v>2279.54</v>
      </c>
      <c r="O401" s="25">
        <v>14</v>
      </c>
    </row>
    <row r="402" s="14" customFormat="1" ht="41" customHeight="1" spans="1:15">
      <c r="A402" s="20">
        <f t="shared" si="53"/>
        <v>400</v>
      </c>
      <c r="B402" s="21" t="s">
        <v>1792</v>
      </c>
      <c r="C402" s="21" t="s">
        <v>625</v>
      </c>
      <c r="D402" s="21" t="s">
        <v>716</v>
      </c>
      <c r="E402" s="21" t="s">
        <v>292</v>
      </c>
      <c r="F402" s="21" t="s">
        <v>1793</v>
      </c>
      <c r="G402" s="22">
        <v>4999</v>
      </c>
      <c r="H402" s="22">
        <v>4999</v>
      </c>
      <c r="I402" s="24">
        <v>1599.68</v>
      </c>
      <c r="J402" s="24">
        <v>679.86</v>
      </c>
      <c r="K402" s="22">
        <v>0</v>
      </c>
      <c r="L402" s="22" t="s">
        <v>628</v>
      </c>
      <c r="M402" s="24">
        <f t="shared" si="51"/>
        <v>2279.54</v>
      </c>
      <c r="N402" s="24">
        <f t="shared" si="52"/>
        <v>2279.54</v>
      </c>
      <c r="O402" s="25">
        <v>11</v>
      </c>
    </row>
    <row r="403" s="14" customFormat="1" ht="41" customHeight="1" spans="1:15">
      <c r="A403" s="20">
        <f t="shared" si="53"/>
        <v>401</v>
      </c>
      <c r="B403" s="21" t="s">
        <v>1794</v>
      </c>
      <c r="C403" s="21" t="s">
        <v>630</v>
      </c>
      <c r="D403" s="21" t="s">
        <v>1795</v>
      </c>
      <c r="E403" s="21" t="s">
        <v>292</v>
      </c>
      <c r="F403" s="21" t="s">
        <v>1796</v>
      </c>
      <c r="G403" s="22">
        <v>4999</v>
      </c>
      <c r="H403" s="22">
        <v>4999</v>
      </c>
      <c r="I403" s="24">
        <v>1599.68</v>
      </c>
      <c r="J403" s="24">
        <v>679.86</v>
      </c>
      <c r="K403" s="22">
        <v>0</v>
      </c>
      <c r="L403" s="22" t="s">
        <v>628</v>
      </c>
      <c r="M403" s="24">
        <f t="shared" si="51"/>
        <v>2279.54</v>
      </c>
      <c r="N403" s="24">
        <f t="shared" si="52"/>
        <v>2279.54</v>
      </c>
      <c r="O403" s="25">
        <v>11</v>
      </c>
    </row>
    <row r="404" s="14" customFormat="1" ht="41" customHeight="1" spans="1:15">
      <c r="A404" s="20">
        <f t="shared" ref="A404:A413" si="54">ROW()-2</f>
        <v>402</v>
      </c>
      <c r="B404" s="21" t="s">
        <v>1797</v>
      </c>
      <c r="C404" s="21" t="s">
        <v>630</v>
      </c>
      <c r="D404" s="21" t="s">
        <v>1798</v>
      </c>
      <c r="E404" s="21" t="s">
        <v>292</v>
      </c>
      <c r="F404" s="21" t="s">
        <v>1799</v>
      </c>
      <c r="G404" s="22">
        <v>4999</v>
      </c>
      <c r="H404" s="22">
        <v>4999</v>
      </c>
      <c r="I404" s="24">
        <v>1599.68</v>
      </c>
      <c r="J404" s="24">
        <v>679.86</v>
      </c>
      <c r="K404" s="22">
        <v>0</v>
      </c>
      <c r="L404" s="22" t="s">
        <v>628</v>
      </c>
      <c r="M404" s="24">
        <f t="shared" si="51"/>
        <v>2279.54</v>
      </c>
      <c r="N404" s="24">
        <f t="shared" si="52"/>
        <v>2279.54</v>
      </c>
      <c r="O404" s="25">
        <v>11</v>
      </c>
    </row>
    <row r="405" s="14" customFormat="1" ht="41" customHeight="1" spans="1:15">
      <c r="A405" s="20">
        <f t="shared" si="54"/>
        <v>403</v>
      </c>
      <c r="B405" s="21" t="s">
        <v>1800</v>
      </c>
      <c r="C405" s="21" t="s">
        <v>630</v>
      </c>
      <c r="D405" s="21" t="s">
        <v>1515</v>
      </c>
      <c r="E405" s="21" t="s">
        <v>292</v>
      </c>
      <c r="F405" s="21" t="s">
        <v>1801</v>
      </c>
      <c r="G405" s="22">
        <v>4999</v>
      </c>
      <c r="H405" s="22">
        <v>4999</v>
      </c>
      <c r="I405" s="24">
        <v>1599.68</v>
      </c>
      <c r="J405" s="24">
        <v>679.86</v>
      </c>
      <c r="K405" s="22">
        <v>0</v>
      </c>
      <c r="L405" s="22" t="s">
        <v>628</v>
      </c>
      <c r="M405" s="24">
        <f t="shared" si="51"/>
        <v>2279.54</v>
      </c>
      <c r="N405" s="24">
        <f t="shared" si="52"/>
        <v>2279.54</v>
      </c>
      <c r="O405" s="25">
        <v>11</v>
      </c>
    </row>
    <row r="406" s="14" customFormat="1" ht="41" customHeight="1" spans="1:15">
      <c r="A406" s="20">
        <f t="shared" si="54"/>
        <v>404</v>
      </c>
      <c r="B406" s="21" t="s">
        <v>1802</v>
      </c>
      <c r="C406" s="21" t="s">
        <v>625</v>
      </c>
      <c r="D406" s="21" t="s">
        <v>1803</v>
      </c>
      <c r="E406" s="21" t="s">
        <v>292</v>
      </c>
      <c r="F406" s="21" t="s">
        <v>1804</v>
      </c>
      <c r="G406" s="22">
        <v>4999</v>
      </c>
      <c r="H406" s="22">
        <v>4999</v>
      </c>
      <c r="I406" s="24">
        <v>1599.68</v>
      </c>
      <c r="J406" s="24">
        <v>679.86</v>
      </c>
      <c r="K406" s="22">
        <v>0</v>
      </c>
      <c r="L406" s="22" t="s">
        <v>628</v>
      </c>
      <c r="M406" s="24">
        <f t="shared" si="51"/>
        <v>2279.54</v>
      </c>
      <c r="N406" s="24">
        <f t="shared" si="52"/>
        <v>2279.54</v>
      </c>
      <c r="O406" s="25">
        <v>11</v>
      </c>
    </row>
    <row r="407" s="14" customFormat="1" ht="41" customHeight="1" spans="1:15">
      <c r="A407" s="20">
        <f t="shared" si="54"/>
        <v>405</v>
      </c>
      <c r="B407" s="21" t="s">
        <v>1805</v>
      </c>
      <c r="C407" s="21" t="s">
        <v>630</v>
      </c>
      <c r="D407" s="21" t="s">
        <v>1806</v>
      </c>
      <c r="E407" s="21" t="s">
        <v>292</v>
      </c>
      <c r="F407" s="21" t="s">
        <v>1807</v>
      </c>
      <c r="G407" s="22">
        <v>4999</v>
      </c>
      <c r="H407" s="22">
        <v>4999</v>
      </c>
      <c r="I407" s="24">
        <v>1599.68</v>
      </c>
      <c r="J407" s="24">
        <v>679.86</v>
      </c>
      <c r="K407" s="22">
        <v>0</v>
      </c>
      <c r="L407" s="22" t="s">
        <v>628</v>
      </c>
      <c r="M407" s="24">
        <f t="shared" si="51"/>
        <v>2279.54</v>
      </c>
      <c r="N407" s="24">
        <f t="shared" si="52"/>
        <v>2279.54</v>
      </c>
      <c r="O407" s="25">
        <v>9</v>
      </c>
    </row>
    <row r="408" s="14" customFormat="1" ht="41" customHeight="1" spans="1:15">
      <c r="A408" s="20">
        <f t="shared" si="54"/>
        <v>406</v>
      </c>
      <c r="B408" s="21" t="s">
        <v>1808</v>
      </c>
      <c r="C408" s="21" t="s">
        <v>630</v>
      </c>
      <c r="D408" s="21" t="s">
        <v>1809</v>
      </c>
      <c r="E408" s="21" t="s">
        <v>292</v>
      </c>
      <c r="F408" s="21" t="s">
        <v>1810</v>
      </c>
      <c r="G408" s="22">
        <v>4999</v>
      </c>
      <c r="H408" s="22">
        <v>4999</v>
      </c>
      <c r="I408" s="24">
        <v>799.84</v>
      </c>
      <c r="J408" s="24">
        <v>339.93</v>
      </c>
      <c r="K408" s="22">
        <v>0</v>
      </c>
      <c r="L408" s="22" t="s">
        <v>950</v>
      </c>
      <c r="M408" s="24">
        <f t="shared" si="51"/>
        <v>1139.77</v>
      </c>
      <c r="N408" s="24">
        <f t="shared" si="52"/>
        <v>1139.77</v>
      </c>
      <c r="O408" s="25">
        <v>0</v>
      </c>
    </row>
    <row r="409" s="14" customFormat="1" ht="41" customHeight="1" spans="1:15">
      <c r="A409" s="20">
        <f t="shared" si="54"/>
        <v>407</v>
      </c>
      <c r="B409" s="21" t="s">
        <v>1811</v>
      </c>
      <c r="C409" s="21" t="s">
        <v>625</v>
      </c>
      <c r="D409" s="21" t="s">
        <v>1812</v>
      </c>
      <c r="E409" s="21" t="s">
        <v>295</v>
      </c>
      <c r="F409" s="21" t="s">
        <v>1813</v>
      </c>
      <c r="G409" s="22">
        <v>4999</v>
      </c>
      <c r="H409" s="22">
        <v>4999</v>
      </c>
      <c r="I409" s="24">
        <v>1599.68</v>
      </c>
      <c r="J409" s="24">
        <v>679.86</v>
      </c>
      <c r="K409" s="22">
        <v>0</v>
      </c>
      <c r="L409" s="22" t="s">
        <v>628</v>
      </c>
      <c r="M409" s="24">
        <f t="shared" si="51"/>
        <v>2279.54</v>
      </c>
      <c r="N409" s="24">
        <f t="shared" si="52"/>
        <v>2279.54</v>
      </c>
      <c r="O409" s="25">
        <v>25</v>
      </c>
    </row>
    <row r="410" s="14" customFormat="1" ht="41" customHeight="1" spans="1:15">
      <c r="A410" s="20">
        <f t="shared" si="54"/>
        <v>408</v>
      </c>
      <c r="B410" s="21" t="s">
        <v>1814</v>
      </c>
      <c r="C410" s="21" t="s">
        <v>625</v>
      </c>
      <c r="D410" s="21" t="s">
        <v>1815</v>
      </c>
      <c r="E410" s="21" t="s">
        <v>298</v>
      </c>
      <c r="F410" s="21" t="s">
        <v>1816</v>
      </c>
      <c r="G410" s="22">
        <v>4999</v>
      </c>
      <c r="H410" s="22">
        <v>4999</v>
      </c>
      <c r="I410" s="24">
        <v>1599.68</v>
      </c>
      <c r="J410" s="24">
        <v>679.86</v>
      </c>
      <c r="K410" s="22">
        <v>0</v>
      </c>
      <c r="L410" s="22" t="s">
        <v>628</v>
      </c>
      <c r="M410" s="24">
        <f t="shared" si="51"/>
        <v>2279.54</v>
      </c>
      <c r="N410" s="24">
        <f t="shared" si="52"/>
        <v>2279.54</v>
      </c>
      <c r="O410" s="25">
        <v>27</v>
      </c>
    </row>
    <row r="411" s="14" customFormat="1" ht="41" customHeight="1" spans="1:15">
      <c r="A411" s="20">
        <f t="shared" si="54"/>
        <v>409</v>
      </c>
      <c r="B411" s="21" t="s">
        <v>1817</v>
      </c>
      <c r="C411" s="21" t="s">
        <v>630</v>
      </c>
      <c r="D411" s="21" t="s">
        <v>1818</v>
      </c>
      <c r="E411" s="21" t="s">
        <v>300</v>
      </c>
      <c r="F411" s="21" t="s">
        <v>1819</v>
      </c>
      <c r="G411" s="22">
        <v>4999</v>
      </c>
      <c r="H411" s="22">
        <v>4999</v>
      </c>
      <c r="I411" s="24">
        <v>1599.68</v>
      </c>
      <c r="J411" s="24">
        <v>679.86</v>
      </c>
      <c r="K411" s="22">
        <v>0</v>
      </c>
      <c r="L411" s="22" t="s">
        <v>628</v>
      </c>
      <c r="M411" s="24">
        <f t="shared" si="51"/>
        <v>2279.54</v>
      </c>
      <c r="N411" s="24">
        <f t="shared" si="52"/>
        <v>2279.54</v>
      </c>
      <c r="O411" s="25">
        <v>26</v>
      </c>
    </row>
    <row r="412" s="14" customFormat="1" ht="41" customHeight="1" spans="1:15">
      <c r="A412" s="20">
        <f t="shared" si="54"/>
        <v>410</v>
      </c>
      <c r="B412" s="21" t="s">
        <v>1820</v>
      </c>
      <c r="C412" s="21" t="s">
        <v>630</v>
      </c>
      <c r="D412" s="21" t="s">
        <v>1821</v>
      </c>
      <c r="E412" s="21" t="s">
        <v>300</v>
      </c>
      <c r="F412" s="21" t="s">
        <v>1822</v>
      </c>
      <c r="G412" s="22">
        <v>4999</v>
      </c>
      <c r="H412" s="22">
        <v>4999</v>
      </c>
      <c r="I412" s="24">
        <v>1599.68</v>
      </c>
      <c r="J412" s="24">
        <v>679.86</v>
      </c>
      <c r="K412" s="22">
        <v>0</v>
      </c>
      <c r="L412" s="22" t="s">
        <v>628</v>
      </c>
      <c r="M412" s="24">
        <f t="shared" si="51"/>
        <v>2279.54</v>
      </c>
      <c r="N412" s="24">
        <f t="shared" si="52"/>
        <v>2279.54</v>
      </c>
      <c r="O412" s="25">
        <v>8</v>
      </c>
    </row>
    <row r="413" s="14" customFormat="1" ht="41" customHeight="1" spans="1:15">
      <c r="A413" s="20">
        <f t="shared" si="54"/>
        <v>411</v>
      </c>
      <c r="B413" s="21" t="s">
        <v>1823</v>
      </c>
      <c r="C413" s="21" t="s">
        <v>625</v>
      </c>
      <c r="D413" s="21" t="s">
        <v>1824</v>
      </c>
      <c r="E413" s="21" t="s">
        <v>300</v>
      </c>
      <c r="F413" s="21" t="s">
        <v>1825</v>
      </c>
      <c r="G413" s="22">
        <v>4999</v>
      </c>
      <c r="H413" s="22">
        <v>4999</v>
      </c>
      <c r="I413" s="24">
        <v>1599.68</v>
      </c>
      <c r="J413" s="24">
        <v>679.86</v>
      </c>
      <c r="K413" s="22">
        <v>0</v>
      </c>
      <c r="L413" s="22" t="s">
        <v>628</v>
      </c>
      <c r="M413" s="24">
        <f t="shared" si="51"/>
        <v>2279.54</v>
      </c>
      <c r="N413" s="24">
        <f t="shared" si="52"/>
        <v>2279.54</v>
      </c>
      <c r="O413" s="25">
        <v>5</v>
      </c>
    </row>
    <row r="414" s="14" customFormat="1" ht="41" customHeight="1" spans="1:15">
      <c r="A414" s="20">
        <f t="shared" ref="A414:A423" si="55">ROW()-2</f>
        <v>412</v>
      </c>
      <c r="B414" s="21" t="s">
        <v>1826</v>
      </c>
      <c r="C414" s="21" t="s">
        <v>630</v>
      </c>
      <c r="D414" s="21" t="s">
        <v>1827</v>
      </c>
      <c r="E414" s="21" t="s">
        <v>300</v>
      </c>
      <c r="F414" s="21" t="s">
        <v>1828</v>
      </c>
      <c r="G414" s="22">
        <v>4999</v>
      </c>
      <c r="H414" s="22">
        <v>4999</v>
      </c>
      <c r="I414" s="24">
        <v>799.84</v>
      </c>
      <c r="J414" s="24">
        <v>339.93</v>
      </c>
      <c r="K414" s="22">
        <v>0</v>
      </c>
      <c r="L414" s="22">
        <v>202505</v>
      </c>
      <c r="M414" s="24">
        <f t="shared" si="51"/>
        <v>1139.77</v>
      </c>
      <c r="N414" s="24">
        <f t="shared" si="52"/>
        <v>1139.77</v>
      </c>
      <c r="O414" s="25">
        <v>0</v>
      </c>
    </row>
    <row r="415" s="14" customFormat="1" ht="41" customHeight="1" spans="1:15">
      <c r="A415" s="20">
        <f t="shared" si="55"/>
        <v>413</v>
      </c>
      <c r="B415" s="21" t="s">
        <v>1829</v>
      </c>
      <c r="C415" s="21" t="s">
        <v>630</v>
      </c>
      <c r="D415" s="21" t="s">
        <v>1830</v>
      </c>
      <c r="E415" s="21" t="s">
        <v>302</v>
      </c>
      <c r="F415" s="21" t="s">
        <v>1831</v>
      </c>
      <c r="G415" s="22">
        <v>4999</v>
      </c>
      <c r="H415" s="22">
        <v>4999</v>
      </c>
      <c r="I415" s="24">
        <v>1599.68</v>
      </c>
      <c r="J415" s="24">
        <v>679.86</v>
      </c>
      <c r="K415" s="22">
        <v>0</v>
      </c>
      <c r="L415" s="22" t="s">
        <v>628</v>
      </c>
      <c r="M415" s="24">
        <f t="shared" si="51"/>
        <v>2279.54</v>
      </c>
      <c r="N415" s="24">
        <f t="shared" si="52"/>
        <v>2279.54</v>
      </c>
      <c r="O415" s="25">
        <v>18</v>
      </c>
    </row>
    <row r="416" s="14" customFormat="1" ht="41" customHeight="1" spans="1:15">
      <c r="A416" s="20">
        <f t="shared" si="55"/>
        <v>414</v>
      </c>
      <c r="B416" s="21" t="s">
        <v>1832</v>
      </c>
      <c r="C416" s="21" t="s">
        <v>630</v>
      </c>
      <c r="D416" s="21" t="s">
        <v>1833</v>
      </c>
      <c r="E416" s="21" t="s">
        <v>305</v>
      </c>
      <c r="F416" s="21" t="s">
        <v>1834</v>
      </c>
      <c r="G416" s="22">
        <v>4999</v>
      </c>
      <c r="H416" s="22">
        <v>4999</v>
      </c>
      <c r="I416" s="24">
        <v>1599.68</v>
      </c>
      <c r="J416" s="24">
        <v>679.86</v>
      </c>
      <c r="K416" s="22">
        <v>0</v>
      </c>
      <c r="L416" s="22" t="s">
        <v>628</v>
      </c>
      <c r="M416" s="24">
        <f t="shared" si="51"/>
        <v>2279.54</v>
      </c>
      <c r="N416" s="24">
        <f t="shared" si="52"/>
        <v>2279.54</v>
      </c>
      <c r="O416" s="25">
        <v>12</v>
      </c>
    </row>
    <row r="417" s="14" customFormat="1" ht="41" customHeight="1" spans="1:15">
      <c r="A417" s="20">
        <f t="shared" si="55"/>
        <v>415</v>
      </c>
      <c r="B417" s="21" t="s">
        <v>1835</v>
      </c>
      <c r="C417" s="21" t="s">
        <v>630</v>
      </c>
      <c r="D417" s="21" t="s">
        <v>1836</v>
      </c>
      <c r="E417" s="21" t="s">
        <v>307</v>
      </c>
      <c r="F417" s="21" t="s">
        <v>1837</v>
      </c>
      <c r="G417" s="22">
        <v>4999</v>
      </c>
      <c r="H417" s="22">
        <v>4999</v>
      </c>
      <c r="I417" s="24">
        <v>1599.68</v>
      </c>
      <c r="J417" s="24">
        <v>679.86</v>
      </c>
      <c r="K417" s="22">
        <v>0</v>
      </c>
      <c r="L417" s="22" t="s">
        <v>628</v>
      </c>
      <c r="M417" s="24">
        <f t="shared" si="51"/>
        <v>2279.54</v>
      </c>
      <c r="N417" s="24">
        <f t="shared" si="52"/>
        <v>2279.54</v>
      </c>
      <c r="O417" s="25">
        <v>27</v>
      </c>
    </row>
    <row r="418" s="14" customFormat="1" ht="41" customHeight="1" spans="1:15">
      <c r="A418" s="20">
        <f t="shared" si="55"/>
        <v>416</v>
      </c>
      <c r="B418" s="21" t="s">
        <v>1838</v>
      </c>
      <c r="C418" s="21" t="s">
        <v>630</v>
      </c>
      <c r="D418" s="21" t="s">
        <v>1839</v>
      </c>
      <c r="E418" s="21" t="s">
        <v>307</v>
      </c>
      <c r="F418" s="21" t="s">
        <v>1840</v>
      </c>
      <c r="G418" s="22">
        <v>4999</v>
      </c>
      <c r="H418" s="22">
        <v>4999</v>
      </c>
      <c r="I418" s="24">
        <v>1599.68</v>
      </c>
      <c r="J418" s="24">
        <v>679.86</v>
      </c>
      <c r="K418" s="22">
        <v>0</v>
      </c>
      <c r="L418" s="22" t="s">
        <v>628</v>
      </c>
      <c r="M418" s="24">
        <f t="shared" si="51"/>
        <v>2279.54</v>
      </c>
      <c r="N418" s="24">
        <f t="shared" si="52"/>
        <v>2279.54</v>
      </c>
      <c r="O418" s="25">
        <v>17</v>
      </c>
    </row>
    <row r="419" s="14" customFormat="1" ht="41" customHeight="1" spans="1:15">
      <c r="A419" s="20">
        <f t="shared" si="55"/>
        <v>417</v>
      </c>
      <c r="B419" s="21" t="s">
        <v>1841</v>
      </c>
      <c r="C419" s="21" t="s">
        <v>630</v>
      </c>
      <c r="D419" s="21" t="s">
        <v>1842</v>
      </c>
      <c r="E419" s="21" t="s">
        <v>307</v>
      </c>
      <c r="F419" s="21" t="s">
        <v>1843</v>
      </c>
      <c r="G419" s="22">
        <v>4999</v>
      </c>
      <c r="H419" s="22">
        <v>4999</v>
      </c>
      <c r="I419" s="24">
        <v>1599.68</v>
      </c>
      <c r="J419" s="24">
        <v>679.86</v>
      </c>
      <c r="K419" s="22">
        <v>0</v>
      </c>
      <c r="L419" s="22" t="s">
        <v>628</v>
      </c>
      <c r="M419" s="24">
        <f t="shared" si="51"/>
        <v>2279.54</v>
      </c>
      <c r="N419" s="24">
        <f t="shared" si="52"/>
        <v>2279.54</v>
      </c>
      <c r="O419" s="25">
        <v>7</v>
      </c>
    </row>
    <row r="420" s="14" customFormat="1" ht="41" customHeight="1" spans="1:15">
      <c r="A420" s="20">
        <f t="shared" si="55"/>
        <v>418</v>
      </c>
      <c r="B420" s="21" t="s">
        <v>1844</v>
      </c>
      <c r="C420" s="21" t="s">
        <v>630</v>
      </c>
      <c r="D420" s="21" t="s">
        <v>1845</v>
      </c>
      <c r="E420" s="21" t="s">
        <v>310</v>
      </c>
      <c r="F420" s="21" t="s">
        <v>1846</v>
      </c>
      <c r="G420" s="22">
        <v>4999</v>
      </c>
      <c r="H420" s="22">
        <v>4999</v>
      </c>
      <c r="I420" s="24">
        <v>1599.68</v>
      </c>
      <c r="J420" s="24">
        <v>679.86</v>
      </c>
      <c r="K420" s="22">
        <v>0</v>
      </c>
      <c r="L420" s="22" t="s">
        <v>628</v>
      </c>
      <c r="M420" s="24">
        <f t="shared" si="51"/>
        <v>2279.54</v>
      </c>
      <c r="N420" s="24">
        <f t="shared" si="52"/>
        <v>2279.54</v>
      </c>
      <c r="O420" s="25">
        <v>17</v>
      </c>
    </row>
    <row r="421" s="14" customFormat="1" ht="41" customHeight="1" spans="1:15">
      <c r="A421" s="20">
        <f t="shared" si="55"/>
        <v>419</v>
      </c>
      <c r="B421" s="21" t="s">
        <v>1847</v>
      </c>
      <c r="C421" s="21" t="s">
        <v>630</v>
      </c>
      <c r="D421" s="21" t="s">
        <v>1848</v>
      </c>
      <c r="E421" s="21" t="s">
        <v>310</v>
      </c>
      <c r="F421" s="21" t="s">
        <v>1849</v>
      </c>
      <c r="G421" s="22">
        <v>4999</v>
      </c>
      <c r="H421" s="22">
        <v>4999</v>
      </c>
      <c r="I421" s="24">
        <v>1599.68</v>
      </c>
      <c r="J421" s="24">
        <v>679.86</v>
      </c>
      <c r="K421" s="22">
        <v>0</v>
      </c>
      <c r="L421" s="22" t="s">
        <v>628</v>
      </c>
      <c r="M421" s="24">
        <f t="shared" si="51"/>
        <v>2279.54</v>
      </c>
      <c r="N421" s="24">
        <f t="shared" si="52"/>
        <v>2279.54</v>
      </c>
      <c r="O421" s="25">
        <v>7</v>
      </c>
    </row>
    <row r="422" s="14" customFormat="1" ht="41" customHeight="1" spans="1:15">
      <c r="A422" s="20">
        <f t="shared" si="55"/>
        <v>420</v>
      </c>
      <c r="B422" s="21" t="s">
        <v>1850</v>
      </c>
      <c r="C422" s="21" t="s">
        <v>625</v>
      </c>
      <c r="D422" s="21" t="s">
        <v>1851</v>
      </c>
      <c r="E422" s="21" t="s">
        <v>310</v>
      </c>
      <c r="F422" s="21" t="s">
        <v>1852</v>
      </c>
      <c r="G422" s="22">
        <v>4999</v>
      </c>
      <c r="H422" s="22">
        <v>4999</v>
      </c>
      <c r="I422" s="24">
        <v>1599.68</v>
      </c>
      <c r="J422" s="24">
        <v>679.86</v>
      </c>
      <c r="K422" s="22">
        <v>0</v>
      </c>
      <c r="L422" s="22" t="s">
        <v>628</v>
      </c>
      <c r="M422" s="24">
        <f t="shared" si="51"/>
        <v>2279.54</v>
      </c>
      <c r="N422" s="24">
        <f t="shared" si="52"/>
        <v>2279.54</v>
      </c>
      <c r="O422" s="25">
        <v>7</v>
      </c>
    </row>
    <row r="423" s="14" customFormat="1" ht="41" customHeight="1" spans="1:15">
      <c r="A423" s="20">
        <f t="shared" si="55"/>
        <v>421</v>
      </c>
      <c r="B423" s="21" t="s">
        <v>1853</v>
      </c>
      <c r="C423" s="21" t="s">
        <v>625</v>
      </c>
      <c r="D423" s="21" t="s">
        <v>1854</v>
      </c>
      <c r="E423" s="21" t="s">
        <v>310</v>
      </c>
      <c r="F423" s="21" t="s">
        <v>1855</v>
      </c>
      <c r="G423" s="22">
        <v>4999</v>
      </c>
      <c r="H423" s="22">
        <v>4999</v>
      </c>
      <c r="I423" s="24">
        <v>1599.68</v>
      </c>
      <c r="J423" s="24">
        <v>679.86</v>
      </c>
      <c r="K423" s="22">
        <v>0</v>
      </c>
      <c r="L423" s="22" t="s">
        <v>628</v>
      </c>
      <c r="M423" s="24">
        <f t="shared" si="51"/>
        <v>2279.54</v>
      </c>
      <c r="N423" s="24">
        <f t="shared" si="52"/>
        <v>2279.54</v>
      </c>
      <c r="O423" s="25">
        <v>7</v>
      </c>
    </row>
    <row r="424" s="14" customFormat="1" ht="41" customHeight="1" spans="1:15">
      <c r="A424" s="20">
        <f t="shared" ref="A424:A433" si="56">ROW()-2</f>
        <v>422</v>
      </c>
      <c r="B424" s="21" t="s">
        <v>1856</v>
      </c>
      <c r="C424" s="21" t="s">
        <v>625</v>
      </c>
      <c r="D424" s="21" t="s">
        <v>1857</v>
      </c>
      <c r="E424" s="21" t="s">
        <v>312</v>
      </c>
      <c r="F424" s="21" t="s">
        <v>1858</v>
      </c>
      <c r="G424" s="22">
        <v>4999</v>
      </c>
      <c r="H424" s="22">
        <v>4999</v>
      </c>
      <c r="I424" s="24">
        <v>1599.68</v>
      </c>
      <c r="J424" s="24">
        <v>679.86</v>
      </c>
      <c r="K424" s="22">
        <v>0</v>
      </c>
      <c r="L424" s="22" t="s">
        <v>628</v>
      </c>
      <c r="M424" s="24">
        <f t="shared" si="51"/>
        <v>2279.54</v>
      </c>
      <c r="N424" s="24">
        <f t="shared" si="52"/>
        <v>2279.54</v>
      </c>
      <c r="O424" s="25">
        <v>18</v>
      </c>
    </row>
    <row r="425" s="14" customFormat="1" ht="41" customHeight="1" spans="1:15">
      <c r="A425" s="20">
        <f t="shared" si="56"/>
        <v>423</v>
      </c>
      <c r="B425" s="21" t="s">
        <v>1859</v>
      </c>
      <c r="C425" s="21" t="s">
        <v>625</v>
      </c>
      <c r="D425" s="21" t="s">
        <v>1860</v>
      </c>
      <c r="E425" s="21" t="s">
        <v>314</v>
      </c>
      <c r="F425" s="21" t="s">
        <v>1861</v>
      </c>
      <c r="G425" s="22">
        <v>4999</v>
      </c>
      <c r="H425" s="22">
        <v>4999</v>
      </c>
      <c r="I425" s="24">
        <v>1599.68</v>
      </c>
      <c r="J425" s="24">
        <v>679.86</v>
      </c>
      <c r="K425" s="22">
        <v>0</v>
      </c>
      <c r="L425" s="22" t="s">
        <v>628</v>
      </c>
      <c r="M425" s="24">
        <f t="shared" si="51"/>
        <v>2279.54</v>
      </c>
      <c r="N425" s="24">
        <f t="shared" si="52"/>
        <v>2279.54</v>
      </c>
      <c r="O425" s="25">
        <v>13</v>
      </c>
    </row>
    <row r="426" s="14" customFormat="1" ht="41" customHeight="1" spans="1:15">
      <c r="A426" s="20">
        <f t="shared" si="56"/>
        <v>424</v>
      </c>
      <c r="B426" s="21" t="s">
        <v>1862</v>
      </c>
      <c r="C426" s="21" t="s">
        <v>630</v>
      </c>
      <c r="D426" s="21" t="s">
        <v>1863</v>
      </c>
      <c r="E426" s="21" t="s">
        <v>314</v>
      </c>
      <c r="F426" s="21" t="s">
        <v>1864</v>
      </c>
      <c r="G426" s="22">
        <v>4999</v>
      </c>
      <c r="H426" s="22">
        <v>4999</v>
      </c>
      <c r="I426" s="24">
        <v>1599.68</v>
      </c>
      <c r="J426" s="24">
        <v>679.86</v>
      </c>
      <c r="K426" s="22">
        <v>0</v>
      </c>
      <c r="L426" s="22" t="s">
        <v>628</v>
      </c>
      <c r="M426" s="24">
        <f t="shared" si="51"/>
        <v>2279.54</v>
      </c>
      <c r="N426" s="24">
        <f t="shared" si="52"/>
        <v>2279.54</v>
      </c>
      <c r="O426" s="25">
        <v>19</v>
      </c>
    </row>
    <row r="427" s="14" customFormat="1" ht="41" customHeight="1" spans="1:15">
      <c r="A427" s="20">
        <f t="shared" si="56"/>
        <v>425</v>
      </c>
      <c r="B427" s="21" t="s">
        <v>1865</v>
      </c>
      <c r="C427" s="21" t="s">
        <v>630</v>
      </c>
      <c r="D427" s="21" t="s">
        <v>1866</v>
      </c>
      <c r="E427" s="21" t="s">
        <v>317</v>
      </c>
      <c r="F427" s="21" t="s">
        <v>1867</v>
      </c>
      <c r="G427" s="22">
        <v>4999</v>
      </c>
      <c r="H427" s="22">
        <v>4999</v>
      </c>
      <c r="I427" s="24">
        <v>1599.68</v>
      </c>
      <c r="J427" s="24">
        <v>679.86</v>
      </c>
      <c r="K427" s="22">
        <v>0</v>
      </c>
      <c r="L427" s="22" t="s">
        <v>628</v>
      </c>
      <c r="M427" s="24">
        <f t="shared" si="51"/>
        <v>2279.54</v>
      </c>
      <c r="N427" s="24">
        <f t="shared" si="52"/>
        <v>2279.54</v>
      </c>
      <c r="O427" s="25">
        <v>31</v>
      </c>
    </row>
    <row r="428" s="14" customFormat="1" ht="41" customHeight="1" spans="1:15">
      <c r="A428" s="20">
        <f t="shared" si="56"/>
        <v>426</v>
      </c>
      <c r="B428" s="21" t="s">
        <v>1868</v>
      </c>
      <c r="C428" s="21" t="s">
        <v>630</v>
      </c>
      <c r="D428" s="21" t="s">
        <v>1869</v>
      </c>
      <c r="E428" s="21" t="s">
        <v>317</v>
      </c>
      <c r="F428" s="21" t="s">
        <v>1870</v>
      </c>
      <c r="G428" s="22">
        <v>4999</v>
      </c>
      <c r="H428" s="22">
        <v>4999</v>
      </c>
      <c r="I428" s="24">
        <v>1599.68</v>
      </c>
      <c r="J428" s="24">
        <v>679.86</v>
      </c>
      <c r="K428" s="22">
        <v>0</v>
      </c>
      <c r="L428" s="22" t="s">
        <v>628</v>
      </c>
      <c r="M428" s="24">
        <f t="shared" si="51"/>
        <v>2279.54</v>
      </c>
      <c r="N428" s="24">
        <f t="shared" si="52"/>
        <v>2279.54</v>
      </c>
      <c r="O428" s="25">
        <v>26</v>
      </c>
    </row>
    <row r="429" s="14" customFormat="1" ht="41" customHeight="1" spans="1:15">
      <c r="A429" s="20">
        <f t="shared" si="56"/>
        <v>427</v>
      </c>
      <c r="B429" s="21" t="s">
        <v>1871</v>
      </c>
      <c r="C429" s="21" t="s">
        <v>630</v>
      </c>
      <c r="D429" s="21" t="s">
        <v>1872</v>
      </c>
      <c r="E429" s="21" t="s">
        <v>317</v>
      </c>
      <c r="F429" s="21" t="s">
        <v>1873</v>
      </c>
      <c r="G429" s="22">
        <v>4999</v>
      </c>
      <c r="H429" s="22">
        <v>4999</v>
      </c>
      <c r="I429" s="24">
        <v>1599.68</v>
      </c>
      <c r="J429" s="24">
        <v>679.86</v>
      </c>
      <c r="K429" s="22">
        <v>0</v>
      </c>
      <c r="L429" s="22" t="s">
        <v>628</v>
      </c>
      <c r="M429" s="24">
        <f t="shared" si="51"/>
        <v>2279.54</v>
      </c>
      <c r="N429" s="24">
        <f t="shared" si="52"/>
        <v>2279.54</v>
      </c>
      <c r="O429" s="25">
        <v>21</v>
      </c>
    </row>
    <row r="430" s="14" customFormat="1" ht="41" customHeight="1" spans="1:15">
      <c r="A430" s="20">
        <f t="shared" si="56"/>
        <v>428</v>
      </c>
      <c r="B430" s="21" t="s">
        <v>1874</v>
      </c>
      <c r="C430" s="21" t="s">
        <v>630</v>
      </c>
      <c r="D430" s="21" t="s">
        <v>737</v>
      </c>
      <c r="E430" s="21" t="s">
        <v>317</v>
      </c>
      <c r="F430" s="21" t="s">
        <v>1875</v>
      </c>
      <c r="G430" s="22">
        <v>4999</v>
      </c>
      <c r="H430" s="22">
        <v>4999</v>
      </c>
      <c r="I430" s="24">
        <v>1599.68</v>
      </c>
      <c r="J430" s="24">
        <v>679.86</v>
      </c>
      <c r="K430" s="22">
        <v>0</v>
      </c>
      <c r="L430" s="22" t="s">
        <v>628</v>
      </c>
      <c r="M430" s="24">
        <f t="shared" si="51"/>
        <v>2279.54</v>
      </c>
      <c r="N430" s="24">
        <f t="shared" si="52"/>
        <v>2279.54</v>
      </c>
      <c r="O430" s="25">
        <v>21</v>
      </c>
    </row>
    <row r="431" s="14" customFormat="1" ht="41" customHeight="1" spans="1:15">
      <c r="A431" s="20">
        <f t="shared" si="56"/>
        <v>429</v>
      </c>
      <c r="B431" s="21" t="s">
        <v>1876</v>
      </c>
      <c r="C431" s="21" t="s">
        <v>630</v>
      </c>
      <c r="D431" s="21" t="s">
        <v>1877</v>
      </c>
      <c r="E431" s="21" t="s">
        <v>317</v>
      </c>
      <c r="F431" s="21" t="s">
        <v>1878</v>
      </c>
      <c r="G431" s="22">
        <v>4999</v>
      </c>
      <c r="H431" s="22">
        <v>4999</v>
      </c>
      <c r="I431" s="24">
        <v>1599.68</v>
      </c>
      <c r="J431" s="24">
        <v>679.86</v>
      </c>
      <c r="K431" s="22">
        <v>0</v>
      </c>
      <c r="L431" s="22" t="s">
        <v>628</v>
      </c>
      <c r="M431" s="24">
        <f t="shared" si="51"/>
        <v>2279.54</v>
      </c>
      <c r="N431" s="24">
        <f t="shared" si="52"/>
        <v>2279.54</v>
      </c>
      <c r="O431" s="25">
        <v>21</v>
      </c>
    </row>
    <row r="432" s="14" customFormat="1" ht="41" customHeight="1" spans="1:15">
      <c r="A432" s="20">
        <f t="shared" si="56"/>
        <v>430</v>
      </c>
      <c r="B432" s="21" t="s">
        <v>1879</v>
      </c>
      <c r="C432" s="21" t="s">
        <v>630</v>
      </c>
      <c r="D432" s="21" t="s">
        <v>1880</v>
      </c>
      <c r="E432" s="21" t="s">
        <v>317</v>
      </c>
      <c r="F432" s="21" t="s">
        <v>1881</v>
      </c>
      <c r="G432" s="22">
        <v>4999</v>
      </c>
      <c r="H432" s="22">
        <v>4999</v>
      </c>
      <c r="I432" s="24">
        <v>1599.68</v>
      </c>
      <c r="J432" s="24">
        <v>679.86</v>
      </c>
      <c r="K432" s="22">
        <v>0</v>
      </c>
      <c r="L432" s="22" t="s">
        <v>628</v>
      </c>
      <c r="M432" s="24">
        <f t="shared" si="51"/>
        <v>2279.54</v>
      </c>
      <c r="N432" s="24">
        <f t="shared" si="52"/>
        <v>2279.54</v>
      </c>
      <c r="O432" s="25">
        <v>27</v>
      </c>
    </row>
    <row r="433" s="14" customFormat="1" ht="41" customHeight="1" spans="1:15">
      <c r="A433" s="20">
        <f t="shared" si="56"/>
        <v>431</v>
      </c>
      <c r="B433" s="21" t="s">
        <v>1882</v>
      </c>
      <c r="C433" s="21" t="s">
        <v>630</v>
      </c>
      <c r="D433" s="21" t="s">
        <v>1883</v>
      </c>
      <c r="E433" s="21" t="s">
        <v>317</v>
      </c>
      <c r="F433" s="21" t="s">
        <v>1884</v>
      </c>
      <c r="G433" s="22">
        <v>4999</v>
      </c>
      <c r="H433" s="22">
        <v>4999</v>
      </c>
      <c r="I433" s="24">
        <v>799.84</v>
      </c>
      <c r="J433" s="24">
        <v>339.93</v>
      </c>
      <c r="K433" s="22">
        <v>0</v>
      </c>
      <c r="L433" s="22">
        <v>202504</v>
      </c>
      <c r="M433" s="24">
        <f t="shared" si="51"/>
        <v>1139.77</v>
      </c>
      <c r="N433" s="24">
        <f t="shared" si="52"/>
        <v>1139.77</v>
      </c>
      <c r="O433" s="25">
        <v>20</v>
      </c>
    </row>
    <row r="434" s="14" customFormat="1" ht="41" customHeight="1" spans="1:15">
      <c r="A434" s="20">
        <f t="shared" ref="A434:A443" si="57">ROW()-2</f>
        <v>432</v>
      </c>
      <c r="B434" s="21" t="s">
        <v>1885</v>
      </c>
      <c r="C434" s="21" t="s">
        <v>630</v>
      </c>
      <c r="D434" s="21" t="s">
        <v>1886</v>
      </c>
      <c r="E434" s="21" t="s">
        <v>317</v>
      </c>
      <c r="F434" s="21" t="s">
        <v>1887</v>
      </c>
      <c r="G434" s="22">
        <v>4999</v>
      </c>
      <c r="H434" s="22">
        <v>4999</v>
      </c>
      <c r="I434" s="24">
        <v>1599.68</v>
      </c>
      <c r="J434" s="24">
        <v>679.86</v>
      </c>
      <c r="K434" s="22">
        <v>0</v>
      </c>
      <c r="L434" s="22" t="s">
        <v>628</v>
      </c>
      <c r="M434" s="24">
        <f t="shared" si="51"/>
        <v>2279.54</v>
      </c>
      <c r="N434" s="24">
        <f t="shared" si="52"/>
        <v>2279.54</v>
      </c>
      <c r="O434" s="25">
        <v>19</v>
      </c>
    </row>
    <row r="435" s="14" customFormat="1" ht="41" customHeight="1" spans="1:15">
      <c r="A435" s="20">
        <f t="shared" si="57"/>
        <v>433</v>
      </c>
      <c r="B435" s="21" t="s">
        <v>1888</v>
      </c>
      <c r="C435" s="21" t="s">
        <v>630</v>
      </c>
      <c r="D435" s="21" t="s">
        <v>1889</v>
      </c>
      <c r="E435" s="21" t="s">
        <v>317</v>
      </c>
      <c r="F435" s="21" t="s">
        <v>1890</v>
      </c>
      <c r="G435" s="22">
        <v>4999</v>
      </c>
      <c r="H435" s="22">
        <v>4999</v>
      </c>
      <c r="I435" s="24">
        <v>1599.68</v>
      </c>
      <c r="J435" s="24">
        <v>679.86</v>
      </c>
      <c r="K435" s="22">
        <v>0</v>
      </c>
      <c r="L435" s="22" t="s">
        <v>628</v>
      </c>
      <c r="M435" s="24">
        <f t="shared" si="51"/>
        <v>2279.54</v>
      </c>
      <c r="N435" s="24">
        <f t="shared" si="52"/>
        <v>2279.54</v>
      </c>
      <c r="O435" s="25">
        <v>18</v>
      </c>
    </row>
    <row r="436" s="14" customFormat="1" ht="41" customHeight="1" spans="1:15">
      <c r="A436" s="20">
        <f t="shared" si="57"/>
        <v>434</v>
      </c>
      <c r="B436" s="21" t="s">
        <v>1891</v>
      </c>
      <c r="C436" s="21" t="s">
        <v>630</v>
      </c>
      <c r="D436" s="21" t="s">
        <v>1892</v>
      </c>
      <c r="E436" s="21" t="s">
        <v>317</v>
      </c>
      <c r="F436" s="21" t="s">
        <v>1893</v>
      </c>
      <c r="G436" s="22">
        <v>4999</v>
      </c>
      <c r="H436" s="22">
        <v>4999</v>
      </c>
      <c r="I436" s="24">
        <v>1599.68</v>
      </c>
      <c r="J436" s="24">
        <v>679.86</v>
      </c>
      <c r="K436" s="22">
        <v>0</v>
      </c>
      <c r="L436" s="22" t="s">
        <v>628</v>
      </c>
      <c r="M436" s="24">
        <f t="shared" si="51"/>
        <v>2279.54</v>
      </c>
      <c r="N436" s="24">
        <f t="shared" si="52"/>
        <v>2279.54</v>
      </c>
      <c r="O436" s="25">
        <v>17</v>
      </c>
    </row>
    <row r="437" s="14" customFormat="1" ht="41" customHeight="1" spans="1:15">
      <c r="A437" s="20">
        <f t="shared" si="57"/>
        <v>435</v>
      </c>
      <c r="B437" s="21" t="s">
        <v>1894</v>
      </c>
      <c r="C437" s="21" t="s">
        <v>630</v>
      </c>
      <c r="D437" s="21" t="s">
        <v>1895</v>
      </c>
      <c r="E437" s="21" t="s">
        <v>317</v>
      </c>
      <c r="F437" s="21" t="s">
        <v>1896</v>
      </c>
      <c r="G437" s="22">
        <v>4999</v>
      </c>
      <c r="H437" s="22">
        <v>4999</v>
      </c>
      <c r="I437" s="24">
        <v>1599.68</v>
      </c>
      <c r="J437" s="24">
        <v>679.86</v>
      </c>
      <c r="K437" s="22">
        <v>0</v>
      </c>
      <c r="L437" s="22" t="s">
        <v>628</v>
      </c>
      <c r="M437" s="24">
        <f t="shared" si="51"/>
        <v>2279.54</v>
      </c>
      <c r="N437" s="24">
        <f t="shared" si="52"/>
        <v>2279.54</v>
      </c>
      <c r="O437" s="25">
        <v>13</v>
      </c>
    </row>
    <row r="438" s="14" customFormat="1" ht="41" customHeight="1" spans="1:15">
      <c r="A438" s="20">
        <f t="shared" si="57"/>
        <v>436</v>
      </c>
      <c r="B438" s="21" t="s">
        <v>1897</v>
      </c>
      <c r="C438" s="21" t="s">
        <v>630</v>
      </c>
      <c r="D438" s="21" t="s">
        <v>1898</v>
      </c>
      <c r="E438" s="21" t="s">
        <v>317</v>
      </c>
      <c r="F438" s="21" t="s">
        <v>1899</v>
      </c>
      <c r="G438" s="22">
        <v>4999</v>
      </c>
      <c r="H438" s="22">
        <v>4999</v>
      </c>
      <c r="I438" s="24">
        <v>1599.68</v>
      </c>
      <c r="J438" s="24">
        <v>679.86</v>
      </c>
      <c r="K438" s="22">
        <v>0</v>
      </c>
      <c r="L438" s="22" t="s">
        <v>628</v>
      </c>
      <c r="M438" s="24">
        <f t="shared" si="51"/>
        <v>2279.54</v>
      </c>
      <c r="N438" s="24">
        <f t="shared" si="52"/>
        <v>2279.54</v>
      </c>
      <c r="O438" s="25">
        <v>13</v>
      </c>
    </row>
    <row r="439" s="14" customFormat="1" ht="41" customHeight="1" spans="1:15">
      <c r="A439" s="20">
        <f t="shared" si="57"/>
        <v>437</v>
      </c>
      <c r="B439" s="21" t="s">
        <v>1900</v>
      </c>
      <c r="C439" s="21" t="s">
        <v>630</v>
      </c>
      <c r="D439" s="21" t="s">
        <v>1901</v>
      </c>
      <c r="E439" s="21" t="s">
        <v>317</v>
      </c>
      <c r="F439" s="21" t="s">
        <v>1902</v>
      </c>
      <c r="G439" s="22">
        <v>4999</v>
      </c>
      <c r="H439" s="22">
        <v>4999</v>
      </c>
      <c r="I439" s="24">
        <v>1599.68</v>
      </c>
      <c r="J439" s="24">
        <v>679.86</v>
      </c>
      <c r="K439" s="22">
        <v>0</v>
      </c>
      <c r="L439" s="22" t="s">
        <v>628</v>
      </c>
      <c r="M439" s="24">
        <f t="shared" si="51"/>
        <v>2279.54</v>
      </c>
      <c r="N439" s="24">
        <f t="shared" si="52"/>
        <v>2279.54</v>
      </c>
      <c r="O439" s="25">
        <v>12</v>
      </c>
    </row>
    <row r="440" s="14" customFormat="1" ht="41" customHeight="1" spans="1:15">
      <c r="A440" s="20">
        <f t="shared" si="57"/>
        <v>438</v>
      </c>
      <c r="B440" s="21" t="s">
        <v>1903</v>
      </c>
      <c r="C440" s="21" t="s">
        <v>625</v>
      </c>
      <c r="D440" s="21" t="s">
        <v>1904</v>
      </c>
      <c r="E440" s="21" t="s">
        <v>317</v>
      </c>
      <c r="F440" s="21" t="s">
        <v>1905</v>
      </c>
      <c r="G440" s="22">
        <v>4999</v>
      </c>
      <c r="H440" s="22">
        <v>4999</v>
      </c>
      <c r="I440" s="24">
        <v>1599.68</v>
      </c>
      <c r="J440" s="24">
        <v>679.86</v>
      </c>
      <c r="K440" s="22">
        <v>0</v>
      </c>
      <c r="L440" s="22" t="s">
        <v>628</v>
      </c>
      <c r="M440" s="24">
        <f t="shared" si="51"/>
        <v>2279.54</v>
      </c>
      <c r="N440" s="24">
        <f t="shared" si="52"/>
        <v>2279.54</v>
      </c>
      <c r="O440" s="25">
        <v>12</v>
      </c>
    </row>
    <row r="441" s="14" customFormat="1" ht="41" customHeight="1" spans="1:15">
      <c r="A441" s="20">
        <f t="shared" si="57"/>
        <v>439</v>
      </c>
      <c r="B441" s="21" t="s">
        <v>1906</v>
      </c>
      <c r="C441" s="21" t="s">
        <v>625</v>
      </c>
      <c r="D441" s="21" t="s">
        <v>1627</v>
      </c>
      <c r="E441" s="21" t="s">
        <v>317</v>
      </c>
      <c r="F441" s="21" t="s">
        <v>1907</v>
      </c>
      <c r="G441" s="22">
        <v>4999</v>
      </c>
      <c r="H441" s="22">
        <v>4999</v>
      </c>
      <c r="I441" s="24">
        <v>1599.68</v>
      </c>
      <c r="J441" s="24">
        <v>679.86</v>
      </c>
      <c r="K441" s="22">
        <v>0</v>
      </c>
      <c r="L441" s="22" t="s">
        <v>628</v>
      </c>
      <c r="M441" s="24">
        <f t="shared" si="51"/>
        <v>2279.54</v>
      </c>
      <c r="N441" s="24">
        <f t="shared" si="52"/>
        <v>2279.54</v>
      </c>
      <c r="O441" s="25">
        <v>12</v>
      </c>
    </row>
    <row r="442" s="14" customFormat="1" ht="41" customHeight="1" spans="1:15">
      <c r="A442" s="20">
        <f t="shared" si="57"/>
        <v>440</v>
      </c>
      <c r="B442" s="21" t="s">
        <v>1908</v>
      </c>
      <c r="C442" s="21" t="s">
        <v>625</v>
      </c>
      <c r="D442" s="21" t="s">
        <v>1909</v>
      </c>
      <c r="E442" s="21" t="s">
        <v>317</v>
      </c>
      <c r="F442" s="21" t="s">
        <v>1910</v>
      </c>
      <c r="G442" s="22">
        <v>4999</v>
      </c>
      <c r="H442" s="22">
        <v>4999</v>
      </c>
      <c r="I442" s="24">
        <v>1599.68</v>
      </c>
      <c r="J442" s="24">
        <v>679.86</v>
      </c>
      <c r="K442" s="22">
        <v>0</v>
      </c>
      <c r="L442" s="22" t="s">
        <v>628</v>
      </c>
      <c r="M442" s="24">
        <f t="shared" si="51"/>
        <v>2279.54</v>
      </c>
      <c r="N442" s="24">
        <f t="shared" si="52"/>
        <v>2279.54</v>
      </c>
      <c r="O442" s="25">
        <v>11</v>
      </c>
    </row>
    <row r="443" s="14" customFormat="1" ht="41" customHeight="1" spans="1:15">
      <c r="A443" s="20">
        <f t="shared" si="57"/>
        <v>441</v>
      </c>
      <c r="B443" s="21" t="s">
        <v>1911</v>
      </c>
      <c r="C443" s="21" t="s">
        <v>625</v>
      </c>
      <c r="D443" s="21" t="s">
        <v>1912</v>
      </c>
      <c r="E443" s="21" t="s">
        <v>317</v>
      </c>
      <c r="F443" s="21" t="s">
        <v>1913</v>
      </c>
      <c r="G443" s="22">
        <v>4999</v>
      </c>
      <c r="H443" s="22">
        <v>4999</v>
      </c>
      <c r="I443" s="24">
        <v>1599.68</v>
      </c>
      <c r="J443" s="24">
        <v>679.86</v>
      </c>
      <c r="K443" s="22">
        <v>0</v>
      </c>
      <c r="L443" s="22" t="s">
        <v>628</v>
      </c>
      <c r="M443" s="24">
        <f t="shared" si="51"/>
        <v>2279.54</v>
      </c>
      <c r="N443" s="24">
        <f t="shared" si="52"/>
        <v>2279.54</v>
      </c>
      <c r="O443" s="25">
        <v>11</v>
      </c>
    </row>
    <row r="444" s="14" customFormat="1" ht="41" customHeight="1" spans="1:15">
      <c r="A444" s="20">
        <f t="shared" ref="A444:A453" si="58">ROW()-2</f>
        <v>442</v>
      </c>
      <c r="B444" s="21" t="s">
        <v>1914</v>
      </c>
      <c r="C444" s="21" t="s">
        <v>630</v>
      </c>
      <c r="D444" s="21" t="s">
        <v>856</v>
      </c>
      <c r="E444" s="21" t="s">
        <v>317</v>
      </c>
      <c r="F444" s="21" t="s">
        <v>1915</v>
      </c>
      <c r="G444" s="22">
        <v>4999</v>
      </c>
      <c r="H444" s="22">
        <v>4999</v>
      </c>
      <c r="I444" s="24">
        <v>1599.68</v>
      </c>
      <c r="J444" s="24">
        <v>679.86</v>
      </c>
      <c r="K444" s="22">
        <v>0</v>
      </c>
      <c r="L444" s="22" t="s">
        <v>628</v>
      </c>
      <c r="M444" s="24">
        <f t="shared" si="51"/>
        <v>2279.54</v>
      </c>
      <c r="N444" s="24">
        <f t="shared" si="52"/>
        <v>2279.54</v>
      </c>
      <c r="O444" s="25">
        <v>11</v>
      </c>
    </row>
    <row r="445" s="14" customFormat="1" ht="41" customHeight="1" spans="1:15">
      <c r="A445" s="20">
        <f t="shared" si="58"/>
        <v>443</v>
      </c>
      <c r="B445" s="21" t="s">
        <v>1916</v>
      </c>
      <c r="C445" s="21" t="s">
        <v>630</v>
      </c>
      <c r="D445" s="21" t="s">
        <v>1917</v>
      </c>
      <c r="E445" s="21" t="s">
        <v>317</v>
      </c>
      <c r="F445" s="21" t="s">
        <v>1918</v>
      </c>
      <c r="G445" s="22">
        <v>4999</v>
      </c>
      <c r="H445" s="22">
        <v>4999</v>
      </c>
      <c r="I445" s="24">
        <v>1599.68</v>
      </c>
      <c r="J445" s="24">
        <v>679.86</v>
      </c>
      <c r="K445" s="22">
        <v>0</v>
      </c>
      <c r="L445" s="22" t="s">
        <v>628</v>
      </c>
      <c r="M445" s="24">
        <f t="shared" si="51"/>
        <v>2279.54</v>
      </c>
      <c r="N445" s="24">
        <f t="shared" si="52"/>
        <v>2279.54</v>
      </c>
      <c r="O445" s="25">
        <v>14</v>
      </c>
    </row>
    <row r="446" s="14" customFormat="1" ht="41" customHeight="1" spans="1:15">
      <c r="A446" s="20">
        <f t="shared" si="58"/>
        <v>444</v>
      </c>
      <c r="B446" s="21" t="s">
        <v>1919</v>
      </c>
      <c r="C446" s="21" t="s">
        <v>630</v>
      </c>
      <c r="D446" s="21" t="s">
        <v>1920</v>
      </c>
      <c r="E446" s="21" t="s">
        <v>317</v>
      </c>
      <c r="F446" s="21" t="s">
        <v>1921</v>
      </c>
      <c r="G446" s="22">
        <v>4999</v>
      </c>
      <c r="H446" s="22">
        <v>4999</v>
      </c>
      <c r="I446" s="24">
        <v>1599.68</v>
      </c>
      <c r="J446" s="24">
        <v>679.86</v>
      </c>
      <c r="K446" s="22">
        <v>0</v>
      </c>
      <c r="L446" s="22" t="s">
        <v>628</v>
      </c>
      <c r="M446" s="24">
        <f t="shared" si="51"/>
        <v>2279.54</v>
      </c>
      <c r="N446" s="24">
        <f t="shared" si="52"/>
        <v>2279.54</v>
      </c>
      <c r="O446" s="25">
        <v>16</v>
      </c>
    </row>
    <row r="447" s="14" customFormat="1" ht="41" customHeight="1" spans="1:15">
      <c r="A447" s="20">
        <f t="shared" si="58"/>
        <v>445</v>
      </c>
      <c r="B447" s="21" t="s">
        <v>1922</v>
      </c>
      <c r="C447" s="21" t="s">
        <v>630</v>
      </c>
      <c r="D447" s="21" t="s">
        <v>1923</v>
      </c>
      <c r="E447" s="21" t="s">
        <v>317</v>
      </c>
      <c r="F447" s="21" t="s">
        <v>1924</v>
      </c>
      <c r="G447" s="22">
        <v>4999</v>
      </c>
      <c r="H447" s="22">
        <v>4999</v>
      </c>
      <c r="I447" s="24">
        <v>1599.68</v>
      </c>
      <c r="J447" s="24">
        <v>679.86</v>
      </c>
      <c r="K447" s="22">
        <v>0</v>
      </c>
      <c r="L447" s="22" t="s">
        <v>628</v>
      </c>
      <c r="M447" s="24">
        <f t="shared" si="51"/>
        <v>2279.54</v>
      </c>
      <c r="N447" s="24">
        <f t="shared" si="52"/>
        <v>2279.54</v>
      </c>
      <c r="O447" s="25">
        <v>14</v>
      </c>
    </row>
    <row r="448" s="14" customFormat="1" ht="41" customHeight="1" spans="1:15">
      <c r="A448" s="20">
        <f t="shared" si="58"/>
        <v>446</v>
      </c>
      <c r="B448" s="21" t="s">
        <v>1925</v>
      </c>
      <c r="C448" s="21" t="s">
        <v>625</v>
      </c>
      <c r="D448" s="21" t="s">
        <v>1926</v>
      </c>
      <c r="E448" s="21" t="s">
        <v>317</v>
      </c>
      <c r="F448" s="21" t="s">
        <v>1927</v>
      </c>
      <c r="G448" s="22">
        <v>4999</v>
      </c>
      <c r="H448" s="22">
        <v>4999</v>
      </c>
      <c r="I448" s="24">
        <v>1599.68</v>
      </c>
      <c r="J448" s="24">
        <v>679.86</v>
      </c>
      <c r="K448" s="22">
        <v>0</v>
      </c>
      <c r="L448" s="22" t="s">
        <v>628</v>
      </c>
      <c r="M448" s="24">
        <f t="shared" si="51"/>
        <v>2279.54</v>
      </c>
      <c r="N448" s="24">
        <f t="shared" si="52"/>
        <v>2279.54</v>
      </c>
      <c r="O448" s="25">
        <v>9</v>
      </c>
    </row>
    <row r="449" s="14" customFormat="1" ht="41" customHeight="1" spans="1:15">
      <c r="A449" s="20">
        <f t="shared" si="58"/>
        <v>447</v>
      </c>
      <c r="B449" s="21" t="s">
        <v>1928</v>
      </c>
      <c r="C449" s="21" t="s">
        <v>630</v>
      </c>
      <c r="D449" s="21" t="s">
        <v>1929</v>
      </c>
      <c r="E449" s="21" t="s">
        <v>317</v>
      </c>
      <c r="F449" s="21" t="s">
        <v>1930</v>
      </c>
      <c r="G449" s="22">
        <v>4999</v>
      </c>
      <c r="H449" s="22">
        <v>4999</v>
      </c>
      <c r="I449" s="24">
        <v>1599.68</v>
      </c>
      <c r="J449" s="24">
        <v>679.86</v>
      </c>
      <c r="K449" s="22">
        <v>0</v>
      </c>
      <c r="L449" s="22" t="s">
        <v>628</v>
      </c>
      <c r="M449" s="24">
        <f t="shared" si="51"/>
        <v>2279.54</v>
      </c>
      <c r="N449" s="24">
        <f t="shared" si="52"/>
        <v>2279.54</v>
      </c>
      <c r="O449" s="25">
        <v>9</v>
      </c>
    </row>
    <row r="450" s="14" customFormat="1" ht="41" customHeight="1" spans="1:15">
      <c r="A450" s="20">
        <f t="shared" si="58"/>
        <v>448</v>
      </c>
      <c r="B450" s="21" t="s">
        <v>1931</v>
      </c>
      <c r="C450" s="21" t="s">
        <v>630</v>
      </c>
      <c r="D450" s="21" t="s">
        <v>1932</v>
      </c>
      <c r="E450" s="21" t="s">
        <v>317</v>
      </c>
      <c r="F450" s="21" t="s">
        <v>1933</v>
      </c>
      <c r="G450" s="22">
        <v>4999</v>
      </c>
      <c r="H450" s="22">
        <v>4999</v>
      </c>
      <c r="I450" s="24">
        <v>1599.68</v>
      </c>
      <c r="J450" s="24">
        <v>679.86</v>
      </c>
      <c r="K450" s="22">
        <v>0</v>
      </c>
      <c r="L450" s="22" t="s">
        <v>628</v>
      </c>
      <c r="M450" s="24">
        <f t="shared" si="51"/>
        <v>2279.54</v>
      </c>
      <c r="N450" s="24">
        <f t="shared" si="52"/>
        <v>2279.54</v>
      </c>
      <c r="O450" s="25">
        <v>9</v>
      </c>
    </row>
    <row r="451" s="14" customFormat="1" ht="41" customHeight="1" spans="1:15">
      <c r="A451" s="20">
        <f t="shared" si="58"/>
        <v>449</v>
      </c>
      <c r="B451" s="21" t="s">
        <v>1934</v>
      </c>
      <c r="C451" s="21" t="s">
        <v>625</v>
      </c>
      <c r="D451" s="21" t="s">
        <v>1935</v>
      </c>
      <c r="E451" s="21" t="s">
        <v>317</v>
      </c>
      <c r="F451" s="21" t="s">
        <v>1936</v>
      </c>
      <c r="G451" s="22">
        <v>4999</v>
      </c>
      <c r="H451" s="22">
        <v>4999</v>
      </c>
      <c r="I451" s="24">
        <v>1599.68</v>
      </c>
      <c r="J451" s="24">
        <v>679.86</v>
      </c>
      <c r="K451" s="22">
        <v>0</v>
      </c>
      <c r="L451" s="22" t="s">
        <v>628</v>
      </c>
      <c r="M451" s="24">
        <f t="shared" si="51"/>
        <v>2279.54</v>
      </c>
      <c r="N451" s="24">
        <f t="shared" si="52"/>
        <v>2279.54</v>
      </c>
      <c r="O451" s="25">
        <v>7</v>
      </c>
    </row>
    <row r="452" s="14" customFormat="1" ht="41" customHeight="1" spans="1:15">
      <c r="A452" s="20">
        <f t="shared" si="58"/>
        <v>450</v>
      </c>
      <c r="B452" s="21" t="s">
        <v>1937</v>
      </c>
      <c r="C452" s="21" t="s">
        <v>630</v>
      </c>
      <c r="D452" s="21" t="s">
        <v>1938</v>
      </c>
      <c r="E452" s="21" t="s">
        <v>317</v>
      </c>
      <c r="F452" s="21" t="s">
        <v>1939</v>
      </c>
      <c r="G452" s="22">
        <v>4999</v>
      </c>
      <c r="H452" s="22">
        <v>4999</v>
      </c>
      <c r="I452" s="24">
        <v>1599.68</v>
      </c>
      <c r="J452" s="24">
        <v>679.86</v>
      </c>
      <c r="K452" s="22">
        <v>0</v>
      </c>
      <c r="L452" s="22" t="s">
        <v>628</v>
      </c>
      <c r="M452" s="24">
        <f t="shared" ref="M452:M515" si="59">I452+J452</f>
        <v>2279.54</v>
      </c>
      <c r="N452" s="24">
        <f t="shared" ref="N452:N515" si="60">M452</f>
        <v>2279.54</v>
      </c>
      <c r="O452" s="25">
        <v>6</v>
      </c>
    </row>
    <row r="453" s="14" customFormat="1" ht="41" customHeight="1" spans="1:15">
      <c r="A453" s="20">
        <f t="shared" si="58"/>
        <v>451</v>
      </c>
      <c r="B453" s="21" t="s">
        <v>1940</v>
      </c>
      <c r="C453" s="21" t="s">
        <v>625</v>
      </c>
      <c r="D453" s="21" t="s">
        <v>1941</v>
      </c>
      <c r="E453" s="21" t="s">
        <v>317</v>
      </c>
      <c r="F453" s="21" t="s">
        <v>1942</v>
      </c>
      <c r="G453" s="22">
        <v>4999</v>
      </c>
      <c r="H453" s="22">
        <v>4999</v>
      </c>
      <c r="I453" s="24">
        <v>1599.68</v>
      </c>
      <c r="J453" s="24">
        <v>679.86</v>
      </c>
      <c r="K453" s="22">
        <v>0</v>
      </c>
      <c r="L453" s="22" t="s">
        <v>628</v>
      </c>
      <c r="M453" s="24">
        <f t="shared" si="59"/>
        <v>2279.54</v>
      </c>
      <c r="N453" s="24">
        <f t="shared" si="60"/>
        <v>2279.54</v>
      </c>
      <c r="O453" s="25">
        <v>12</v>
      </c>
    </row>
    <row r="454" s="14" customFormat="1" ht="41" customHeight="1" spans="1:15">
      <c r="A454" s="20">
        <f t="shared" ref="A454:A463" si="61">ROW()-2</f>
        <v>452</v>
      </c>
      <c r="B454" s="21" t="s">
        <v>1943</v>
      </c>
      <c r="C454" s="21" t="s">
        <v>625</v>
      </c>
      <c r="D454" s="21" t="s">
        <v>1944</v>
      </c>
      <c r="E454" s="21" t="s">
        <v>317</v>
      </c>
      <c r="F454" s="21" t="s">
        <v>1945</v>
      </c>
      <c r="G454" s="22">
        <v>4999</v>
      </c>
      <c r="H454" s="22">
        <v>4999</v>
      </c>
      <c r="I454" s="24">
        <v>1599.68</v>
      </c>
      <c r="J454" s="24">
        <v>679.86</v>
      </c>
      <c r="K454" s="22">
        <v>0</v>
      </c>
      <c r="L454" s="22" t="s">
        <v>628</v>
      </c>
      <c r="M454" s="24">
        <f t="shared" si="59"/>
        <v>2279.54</v>
      </c>
      <c r="N454" s="24">
        <f t="shared" si="60"/>
        <v>2279.54</v>
      </c>
      <c r="O454" s="25">
        <v>6</v>
      </c>
    </row>
    <row r="455" s="14" customFormat="1" ht="41" customHeight="1" spans="1:15">
      <c r="A455" s="20">
        <f t="shared" si="61"/>
        <v>453</v>
      </c>
      <c r="B455" s="21" t="s">
        <v>1946</v>
      </c>
      <c r="C455" s="21" t="s">
        <v>630</v>
      </c>
      <c r="D455" s="21" t="s">
        <v>1947</v>
      </c>
      <c r="E455" s="21" t="s">
        <v>317</v>
      </c>
      <c r="F455" s="21" t="s">
        <v>1948</v>
      </c>
      <c r="G455" s="22">
        <v>4999</v>
      </c>
      <c r="H455" s="22">
        <v>4999</v>
      </c>
      <c r="I455" s="24">
        <v>1599.68</v>
      </c>
      <c r="J455" s="24">
        <v>679.86</v>
      </c>
      <c r="K455" s="22">
        <v>0</v>
      </c>
      <c r="L455" s="22" t="s">
        <v>628</v>
      </c>
      <c r="M455" s="24">
        <f t="shared" si="59"/>
        <v>2279.54</v>
      </c>
      <c r="N455" s="24">
        <f t="shared" si="60"/>
        <v>2279.54</v>
      </c>
      <c r="O455" s="25">
        <v>5</v>
      </c>
    </row>
    <row r="456" s="14" customFormat="1" ht="41" customHeight="1" spans="1:15">
      <c r="A456" s="20">
        <f t="shared" si="61"/>
        <v>454</v>
      </c>
      <c r="B456" s="21" t="s">
        <v>1949</v>
      </c>
      <c r="C456" s="21" t="s">
        <v>630</v>
      </c>
      <c r="D456" s="21" t="s">
        <v>1950</v>
      </c>
      <c r="E456" s="21" t="s">
        <v>317</v>
      </c>
      <c r="F456" s="21" t="s">
        <v>1951</v>
      </c>
      <c r="G456" s="22">
        <v>4999</v>
      </c>
      <c r="H456" s="22">
        <v>4999</v>
      </c>
      <c r="I456" s="24">
        <v>1599.68</v>
      </c>
      <c r="J456" s="24">
        <v>679.86</v>
      </c>
      <c r="K456" s="22">
        <v>0</v>
      </c>
      <c r="L456" s="22" t="s">
        <v>628</v>
      </c>
      <c r="M456" s="24">
        <f t="shared" si="59"/>
        <v>2279.54</v>
      </c>
      <c r="N456" s="24">
        <f t="shared" si="60"/>
        <v>2279.54</v>
      </c>
      <c r="O456" s="25">
        <v>5</v>
      </c>
    </row>
    <row r="457" s="14" customFormat="1" ht="41" customHeight="1" spans="1:15">
      <c r="A457" s="20">
        <f t="shared" si="61"/>
        <v>455</v>
      </c>
      <c r="B457" s="21" t="s">
        <v>1952</v>
      </c>
      <c r="C457" s="21" t="s">
        <v>630</v>
      </c>
      <c r="D457" s="21" t="s">
        <v>1953</v>
      </c>
      <c r="E457" s="21" t="s">
        <v>317</v>
      </c>
      <c r="F457" s="21" t="s">
        <v>1954</v>
      </c>
      <c r="G457" s="22">
        <v>4999</v>
      </c>
      <c r="H457" s="22">
        <v>4999</v>
      </c>
      <c r="I457" s="24">
        <v>1599.68</v>
      </c>
      <c r="J457" s="24">
        <v>679.86</v>
      </c>
      <c r="K457" s="22">
        <v>0</v>
      </c>
      <c r="L457" s="22" t="s">
        <v>628</v>
      </c>
      <c r="M457" s="24">
        <f t="shared" si="59"/>
        <v>2279.54</v>
      </c>
      <c r="N457" s="24">
        <f t="shared" si="60"/>
        <v>2279.54</v>
      </c>
      <c r="O457" s="25">
        <v>5</v>
      </c>
    </row>
    <row r="458" s="14" customFormat="1" ht="41" customHeight="1" spans="1:15">
      <c r="A458" s="20">
        <f t="shared" si="61"/>
        <v>456</v>
      </c>
      <c r="B458" s="21" t="s">
        <v>1955</v>
      </c>
      <c r="C458" s="21" t="s">
        <v>630</v>
      </c>
      <c r="D458" s="21" t="s">
        <v>1956</v>
      </c>
      <c r="E458" s="21" t="s">
        <v>317</v>
      </c>
      <c r="F458" s="21" t="s">
        <v>1957</v>
      </c>
      <c r="G458" s="22">
        <v>4999</v>
      </c>
      <c r="H458" s="22">
        <v>4999</v>
      </c>
      <c r="I458" s="24">
        <v>1599.68</v>
      </c>
      <c r="J458" s="24">
        <v>679.86</v>
      </c>
      <c r="K458" s="22">
        <v>0</v>
      </c>
      <c r="L458" s="22" t="s">
        <v>628</v>
      </c>
      <c r="M458" s="24">
        <f t="shared" si="59"/>
        <v>2279.54</v>
      </c>
      <c r="N458" s="24">
        <f t="shared" si="60"/>
        <v>2279.54</v>
      </c>
      <c r="O458" s="25">
        <v>5</v>
      </c>
    </row>
    <row r="459" s="14" customFormat="1" ht="41" customHeight="1" spans="1:15">
      <c r="A459" s="20">
        <f t="shared" si="61"/>
        <v>457</v>
      </c>
      <c r="B459" s="21" t="s">
        <v>1958</v>
      </c>
      <c r="C459" s="21" t="s">
        <v>630</v>
      </c>
      <c r="D459" s="21" t="s">
        <v>1959</v>
      </c>
      <c r="E459" s="21" t="s">
        <v>317</v>
      </c>
      <c r="F459" s="21" t="s">
        <v>1960</v>
      </c>
      <c r="G459" s="22">
        <v>4999</v>
      </c>
      <c r="H459" s="22">
        <v>4999</v>
      </c>
      <c r="I459" s="24">
        <v>1599.68</v>
      </c>
      <c r="J459" s="24">
        <v>679.86</v>
      </c>
      <c r="K459" s="22">
        <v>0</v>
      </c>
      <c r="L459" s="22" t="s">
        <v>628</v>
      </c>
      <c r="M459" s="24">
        <f t="shared" si="59"/>
        <v>2279.54</v>
      </c>
      <c r="N459" s="24">
        <f t="shared" si="60"/>
        <v>2279.54</v>
      </c>
      <c r="O459" s="25">
        <v>5</v>
      </c>
    </row>
    <row r="460" s="14" customFormat="1" ht="41" customHeight="1" spans="1:15">
      <c r="A460" s="20">
        <f t="shared" si="61"/>
        <v>458</v>
      </c>
      <c r="B460" s="21" t="s">
        <v>1961</v>
      </c>
      <c r="C460" s="21" t="s">
        <v>630</v>
      </c>
      <c r="D460" s="21" t="s">
        <v>1962</v>
      </c>
      <c r="E460" s="21" t="s">
        <v>317</v>
      </c>
      <c r="F460" s="21" t="s">
        <v>1963</v>
      </c>
      <c r="G460" s="22">
        <v>4999</v>
      </c>
      <c r="H460" s="22">
        <v>4999</v>
      </c>
      <c r="I460" s="24">
        <v>1599.68</v>
      </c>
      <c r="J460" s="24">
        <v>679.86</v>
      </c>
      <c r="K460" s="22">
        <v>0</v>
      </c>
      <c r="L460" s="22" t="s">
        <v>628</v>
      </c>
      <c r="M460" s="24">
        <f t="shared" si="59"/>
        <v>2279.54</v>
      </c>
      <c r="N460" s="24">
        <f t="shared" si="60"/>
        <v>2279.54</v>
      </c>
      <c r="O460" s="25">
        <v>5</v>
      </c>
    </row>
    <row r="461" s="14" customFormat="1" ht="41" customHeight="1" spans="1:15">
      <c r="A461" s="20">
        <f t="shared" si="61"/>
        <v>459</v>
      </c>
      <c r="B461" s="21" t="s">
        <v>1964</v>
      </c>
      <c r="C461" s="21" t="s">
        <v>630</v>
      </c>
      <c r="D461" s="21" t="s">
        <v>1965</v>
      </c>
      <c r="E461" s="21" t="s">
        <v>317</v>
      </c>
      <c r="F461" s="21" t="s">
        <v>1966</v>
      </c>
      <c r="G461" s="22">
        <v>4999</v>
      </c>
      <c r="H461" s="22">
        <v>4999</v>
      </c>
      <c r="I461" s="24">
        <v>1599.68</v>
      </c>
      <c r="J461" s="24">
        <v>679.86</v>
      </c>
      <c r="K461" s="22">
        <v>0</v>
      </c>
      <c r="L461" s="22" t="s">
        <v>628</v>
      </c>
      <c r="M461" s="24">
        <f t="shared" si="59"/>
        <v>2279.54</v>
      </c>
      <c r="N461" s="24">
        <f t="shared" si="60"/>
        <v>2279.54</v>
      </c>
      <c r="O461" s="25">
        <v>5</v>
      </c>
    </row>
    <row r="462" s="14" customFormat="1" ht="41" customHeight="1" spans="1:15">
      <c r="A462" s="20">
        <f t="shared" si="61"/>
        <v>460</v>
      </c>
      <c r="B462" s="21" t="s">
        <v>1967</v>
      </c>
      <c r="C462" s="21" t="s">
        <v>630</v>
      </c>
      <c r="D462" s="21" t="s">
        <v>1968</v>
      </c>
      <c r="E462" s="21" t="s">
        <v>317</v>
      </c>
      <c r="F462" s="21" t="s">
        <v>1969</v>
      </c>
      <c r="G462" s="22">
        <v>4999</v>
      </c>
      <c r="H462" s="22">
        <v>4999</v>
      </c>
      <c r="I462" s="24">
        <v>1599.68</v>
      </c>
      <c r="J462" s="24">
        <v>679.86</v>
      </c>
      <c r="K462" s="22">
        <v>0</v>
      </c>
      <c r="L462" s="22" t="s">
        <v>628</v>
      </c>
      <c r="M462" s="24">
        <f t="shared" si="59"/>
        <v>2279.54</v>
      </c>
      <c r="N462" s="24">
        <f t="shared" si="60"/>
        <v>2279.54</v>
      </c>
      <c r="O462" s="25">
        <v>4</v>
      </c>
    </row>
    <row r="463" s="14" customFormat="1" ht="41" customHeight="1" spans="1:15">
      <c r="A463" s="20">
        <f t="shared" si="61"/>
        <v>461</v>
      </c>
      <c r="B463" s="21" t="s">
        <v>1970</v>
      </c>
      <c r="C463" s="21" t="s">
        <v>630</v>
      </c>
      <c r="D463" s="21" t="s">
        <v>1971</v>
      </c>
      <c r="E463" s="21" t="s">
        <v>317</v>
      </c>
      <c r="F463" s="21" t="s">
        <v>1972</v>
      </c>
      <c r="G463" s="22">
        <v>4999</v>
      </c>
      <c r="H463" s="22">
        <v>4999</v>
      </c>
      <c r="I463" s="24">
        <v>1599.68</v>
      </c>
      <c r="J463" s="24">
        <v>679.86</v>
      </c>
      <c r="K463" s="22">
        <v>0</v>
      </c>
      <c r="L463" s="22" t="s">
        <v>628</v>
      </c>
      <c r="M463" s="24">
        <f t="shared" si="59"/>
        <v>2279.54</v>
      </c>
      <c r="N463" s="24">
        <f t="shared" si="60"/>
        <v>2279.54</v>
      </c>
      <c r="O463" s="25">
        <v>4</v>
      </c>
    </row>
    <row r="464" s="14" customFormat="1" ht="41" customHeight="1" spans="1:15">
      <c r="A464" s="20">
        <f t="shared" ref="A464:A473" si="62">ROW()-2</f>
        <v>462</v>
      </c>
      <c r="B464" s="21" t="s">
        <v>1973</v>
      </c>
      <c r="C464" s="21" t="s">
        <v>630</v>
      </c>
      <c r="D464" s="21" t="s">
        <v>1974</v>
      </c>
      <c r="E464" s="21" t="s">
        <v>317</v>
      </c>
      <c r="F464" s="21" t="s">
        <v>1975</v>
      </c>
      <c r="G464" s="22">
        <v>4999</v>
      </c>
      <c r="H464" s="22">
        <v>4999</v>
      </c>
      <c r="I464" s="24">
        <v>1599.68</v>
      </c>
      <c r="J464" s="24">
        <v>679.86</v>
      </c>
      <c r="K464" s="22">
        <v>0</v>
      </c>
      <c r="L464" s="22" t="s">
        <v>628</v>
      </c>
      <c r="M464" s="24">
        <f t="shared" si="59"/>
        <v>2279.54</v>
      </c>
      <c r="N464" s="24">
        <f t="shared" si="60"/>
        <v>2279.54</v>
      </c>
      <c r="O464" s="25">
        <v>18</v>
      </c>
    </row>
    <row r="465" s="14" customFormat="1" ht="41" customHeight="1" spans="1:15">
      <c r="A465" s="20">
        <f t="shared" si="62"/>
        <v>463</v>
      </c>
      <c r="B465" s="21" t="s">
        <v>1976</v>
      </c>
      <c r="C465" s="21" t="s">
        <v>630</v>
      </c>
      <c r="D465" s="21" t="s">
        <v>1977</v>
      </c>
      <c r="E465" s="21" t="s">
        <v>317</v>
      </c>
      <c r="F465" s="21" t="s">
        <v>1978</v>
      </c>
      <c r="G465" s="22">
        <v>4999</v>
      </c>
      <c r="H465" s="22">
        <v>4999</v>
      </c>
      <c r="I465" s="24">
        <v>1599.68</v>
      </c>
      <c r="J465" s="24">
        <v>679.86</v>
      </c>
      <c r="K465" s="22">
        <v>0</v>
      </c>
      <c r="L465" s="22" t="s">
        <v>628</v>
      </c>
      <c r="M465" s="24">
        <f t="shared" si="59"/>
        <v>2279.54</v>
      </c>
      <c r="N465" s="24">
        <f t="shared" si="60"/>
        <v>2279.54</v>
      </c>
      <c r="O465" s="25">
        <v>31</v>
      </c>
    </row>
    <row r="466" s="14" customFormat="1" ht="41" customHeight="1" spans="1:15">
      <c r="A466" s="20">
        <f t="shared" si="62"/>
        <v>464</v>
      </c>
      <c r="B466" s="21" t="s">
        <v>1979</v>
      </c>
      <c r="C466" s="21" t="s">
        <v>630</v>
      </c>
      <c r="D466" s="21" t="s">
        <v>1980</v>
      </c>
      <c r="E466" s="21" t="s">
        <v>317</v>
      </c>
      <c r="F466" s="21" t="s">
        <v>1981</v>
      </c>
      <c r="G466" s="22">
        <v>4999</v>
      </c>
      <c r="H466" s="22">
        <v>4999</v>
      </c>
      <c r="I466" s="24">
        <v>1599.68</v>
      </c>
      <c r="J466" s="24">
        <v>679.86</v>
      </c>
      <c r="K466" s="22">
        <v>0</v>
      </c>
      <c r="L466" s="22" t="s">
        <v>628</v>
      </c>
      <c r="M466" s="24">
        <f t="shared" si="59"/>
        <v>2279.54</v>
      </c>
      <c r="N466" s="24">
        <f t="shared" si="60"/>
        <v>2279.54</v>
      </c>
      <c r="O466" s="25">
        <v>9</v>
      </c>
    </row>
    <row r="467" s="14" customFormat="1" ht="41" customHeight="1" spans="1:15">
      <c r="A467" s="20">
        <f t="shared" si="62"/>
        <v>465</v>
      </c>
      <c r="B467" s="21" t="s">
        <v>1982</v>
      </c>
      <c r="C467" s="21" t="s">
        <v>1983</v>
      </c>
      <c r="D467" s="21" t="s">
        <v>1984</v>
      </c>
      <c r="E467" s="21" t="s">
        <v>317</v>
      </c>
      <c r="F467" s="21" t="s">
        <v>1985</v>
      </c>
      <c r="G467" s="22">
        <v>4999</v>
      </c>
      <c r="H467" s="22">
        <v>4999</v>
      </c>
      <c r="I467" s="24">
        <v>1599.68</v>
      </c>
      <c r="J467" s="24">
        <v>679.86</v>
      </c>
      <c r="K467" s="22">
        <v>0</v>
      </c>
      <c r="L467" s="22" t="s">
        <v>628</v>
      </c>
      <c r="M467" s="24">
        <f t="shared" si="59"/>
        <v>2279.54</v>
      </c>
      <c r="N467" s="24">
        <f t="shared" si="60"/>
        <v>2279.54</v>
      </c>
      <c r="O467" s="25">
        <v>2</v>
      </c>
    </row>
    <row r="468" s="14" customFormat="1" ht="41" customHeight="1" spans="1:15">
      <c r="A468" s="20">
        <f t="shared" si="62"/>
        <v>466</v>
      </c>
      <c r="B468" s="21" t="s">
        <v>1986</v>
      </c>
      <c r="C468" s="21" t="s">
        <v>630</v>
      </c>
      <c r="D468" s="21" t="s">
        <v>1987</v>
      </c>
      <c r="E468" s="21" t="s">
        <v>317</v>
      </c>
      <c r="F468" s="21" t="s">
        <v>1988</v>
      </c>
      <c r="G468" s="22">
        <v>4999</v>
      </c>
      <c r="H468" s="22">
        <v>4999</v>
      </c>
      <c r="I468" s="24">
        <v>1599.68</v>
      </c>
      <c r="J468" s="24">
        <v>679.86</v>
      </c>
      <c r="K468" s="22">
        <v>0</v>
      </c>
      <c r="L468" s="22" t="s">
        <v>628</v>
      </c>
      <c r="M468" s="24">
        <f t="shared" si="59"/>
        <v>2279.54</v>
      </c>
      <c r="N468" s="24">
        <f t="shared" si="60"/>
        <v>2279.54</v>
      </c>
      <c r="O468" s="25">
        <v>5</v>
      </c>
    </row>
    <row r="469" s="14" customFormat="1" ht="41" customHeight="1" spans="1:15">
      <c r="A469" s="20">
        <f t="shared" si="62"/>
        <v>467</v>
      </c>
      <c r="B469" s="21" t="s">
        <v>1989</v>
      </c>
      <c r="C469" s="21" t="s">
        <v>630</v>
      </c>
      <c r="D469" s="21" t="s">
        <v>1990</v>
      </c>
      <c r="E469" s="21" t="s">
        <v>317</v>
      </c>
      <c r="F469" s="21" t="s">
        <v>1991</v>
      </c>
      <c r="G469" s="22">
        <v>4999</v>
      </c>
      <c r="H469" s="22">
        <v>4999</v>
      </c>
      <c r="I469" s="24">
        <v>1599.68</v>
      </c>
      <c r="J469" s="24">
        <v>679.86</v>
      </c>
      <c r="K469" s="22">
        <v>0</v>
      </c>
      <c r="L469" s="22" t="s">
        <v>628</v>
      </c>
      <c r="M469" s="24">
        <f t="shared" si="59"/>
        <v>2279.54</v>
      </c>
      <c r="N469" s="24">
        <f t="shared" si="60"/>
        <v>2279.54</v>
      </c>
      <c r="O469" s="25">
        <v>26</v>
      </c>
    </row>
    <row r="470" s="14" customFormat="1" ht="41" customHeight="1" spans="1:15">
      <c r="A470" s="20">
        <f t="shared" si="62"/>
        <v>468</v>
      </c>
      <c r="B470" s="21" t="s">
        <v>1992</v>
      </c>
      <c r="C470" s="21" t="s">
        <v>625</v>
      </c>
      <c r="D470" s="21" t="s">
        <v>1993</v>
      </c>
      <c r="E470" s="21" t="s">
        <v>317</v>
      </c>
      <c r="F470" s="21" t="s">
        <v>1994</v>
      </c>
      <c r="G470" s="22">
        <v>4999</v>
      </c>
      <c r="H470" s="22">
        <v>4999</v>
      </c>
      <c r="I470" s="24">
        <v>1599.68</v>
      </c>
      <c r="J470" s="24">
        <v>679.86</v>
      </c>
      <c r="K470" s="22">
        <v>0</v>
      </c>
      <c r="L470" s="22" t="s">
        <v>628</v>
      </c>
      <c r="M470" s="24">
        <f t="shared" si="59"/>
        <v>2279.54</v>
      </c>
      <c r="N470" s="24">
        <f t="shared" si="60"/>
        <v>2279.54</v>
      </c>
      <c r="O470" s="25">
        <v>34</v>
      </c>
    </row>
    <row r="471" s="14" customFormat="1" ht="41" customHeight="1" spans="1:15">
      <c r="A471" s="20">
        <f t="shared" si="62"/>
        <v>469</v>
      </c>
      <c r="B471" s="21" t="s">
        <v>1995</v>
      </c>
      <c r="C471" s="21" t="s">
        <v>630</v>
      </c>
      <c r="D471" s="21" t="s">
        <v>1996</v>
      </c>
      <c r="E471" s="21" t="s">
        <v>317</v>
      </c>
      <c r="F471" s="21" t="s">
        <v>1997</v>
      </c>
      <c r="G471" s="22">
        <v>4999</v>
      </c>
      <c r="H471" s="22">
        <v>4999</v>
      </c>
      <c r="I471" s="24">
        <v>1599.68</v>
      </c>
      <c r="J471" s="24">
        <v>679.86</v>
      </c>
      <c r="K471" s="22">
        <v>0</v>
      </c>
      <c r="L471" s="22" t="s">
        <v>628</v>
      </c>
      <c r="M471" s="24">
        <f t="shared" si="59"/>
        <v>2279.54</v>
      </c>
      <c r="N471" s="24">
        <f t="shared" si="60"/>
        <v>2279.54</v>
      </c>
      <c r="O471" s="25">
        <v>5</v>
      </c>
    </row>
    <row r="472" s="14" customFormat="1" ht="41" customHeight="1" spans="1:15">
      <c r="A472" s="20">
        <f t="shared" si="62"/>
        <v>470</v>
      </c>
      <c r="B472" s="21" t="s">
        <v>1998</v>
      </c>
      <c r="C472" s="21" t="s">
        <v>625</v>
      </c>
      <c r="D472" s="21" t="s">
        <v>1999</v>
      </c>
      <c r="E472" s="21" t="s">
        <v>317</v>
      </c>
      <c r="F472" s="21" t="s">
        <v>2000</v>
      </c>
      <c r="G472" s="22">
        <v>4999</v>
      </c>
      <c r="H472" s="22">
        <v>4999</v>
      </c>
      <c r="I472" s="24">
        <v>1599.68</v>
      </c>
      <c r="J472" s="24">
        <v>679.86</v>
      </c>
      <c r="K472" s="22">
        <v>0</v>
      </c>
      <c r="L472" s="22" t="s">
        <v>628</v>
      </c>
      <c r="M472" s="24">
        <f t="shared" si="59"/>
        <v>2279.54</v>
      </c>
      <c r="N472" s="24">
        <f t="shared" si="60"/>
        <v>2279.54</v>
      </c>
      <c r="O472" s="25">
        <v>2</v>
      </c>
    </row>
    <row r="473" s="14" customFormat="1" ht="41" customHeight="1" spans="1:15">
      <c r="A473" s="20">
        <f t="shared" si="62"/>
        <v>471</v>
      </c>
      <c r="B473" s="21" t="s">
        <v>2001</v>
      </c>
      <c r="C473" s="21" t="s">
        <v>625</v>
      </c>
      <c r="D473" s="21" t="s">
        <v>2002</v>
      </c>
      <c r="E473" s="21" t="s">
        <v>317</v>
      </c>
      <c r="F473" s="21" t="s">
        <v>2003</v>
      </c>
      <c r="G473" s="22">
        <v>4999</v>
      </c>
      <c r="H473" s="22">
        <v>4999</v>
      </c>
      <c r="I473" s="24">
        <v>1599.68</v>
      </c>
      <c r="J473" s="24">
        <v>679.86</v>
      </c>
      <c r="K473" s="22">
        <v>0</v>
      </c>
      <c r="L473" s="22" t="s">
        <v>628</v>
      </c>
      <c r="M473" s="24">
        <f t="shared" si="59"/>
        <v>2279.54</v>
      </c>
      <c r="N473" s="24">
        <f t="shared" si="60"/>
        <v>2279.54</v>
      </c>
      <c r="O473" s="25">
        <v>7</v>
      </c>
    </row>
    <row r="474" s="14" customFormat="1" ht="41" customHeight="1" spans="1:15">
      <c r="A474" s="20">
        <f t="shared" ref="A474:A483" si="63">ROW()-2</f>
        <v>472</v>
      </c>
      <c r="B474" s="21" t="s">
        <v>2004</v>
      </c>
      <c r="C474" s="21" t="s">
        <v>630</v>
      </c>
      <c r="D474" s="21" t="s">
        <v>2005</v>
      </c>
      <c r="E474" s="21" t="s">
        <v>317</v>
      </c>
      <c r="F474" s="21" t="s">
        <v>2006</v>
      </c>
      <c r="G474" s="22">
        <v>4999</v>
      </c>
      <c r="H474" s="22">
        <v>4999</v>
      </c>
      <c r="I474" s="24">
        <v>1599.68</v>
      </c>
      <c r="J474" s="24">
        <v>679.86</v>
      </c>
      <c r="K474" s="22">
        <v>0</v>
      </c>
      <c r="L474" s="22" t="s">
        <v>628</v>
      </c>
      <c r="M474" s="24">
        <f t="shared" si="59"/>
        <v>2279.54</v>
      </c>
      <c r="N474" s="24">
        <f t="shared" si="60"/>
        <v>2279.54</v>
      </c>
      <c r="O474" s="25">
        <v>23</v>
      </c>
    </row>
    <row r="475" s="14" customFormat="1" ht="41" customHeight="1" spans="1:15">
      <c r="A475" s="20">
        <f t="shared" si="63"/>
        <v>473</v>
      </c>
      <c r="B475" s="21" t="s">
        <v>2007</v>
      </c>
      <c r="C475" s="21" t="s">
        <v>630</v>
      </c>
      <c r="D475" s="21" t="s">
        <v>2008</v>
      </c>
      <c r="E475" s="21" t="s">
        <v>317</v>
      </c>
      <c r="F475" s="21" t="s">
        <v>2009</v>
      </c>
      <c r="G475" s="22">
        <v>4999</v>
      </c>
      <c r="H475" s="22">
        <v>4999</v>
      </c>
      <c r="I475" s="24">
        <v>1599.68</v>
      </c>
      <c r="J475" s="24">
        <v>679.86</v>
      </c>
      <c r="K475" s="22">
        <v>0</v>
      </c>
      <c r="L475" s="22" t="s">
        <v>628</v>
      </c>
      <c r="M475" s="24">
        <f t="shared" si="59"/>
        <v>2279.54</v>
      </c>
      <c r="N475" s="24">
        <f t="shared" si="60"/>
        <v>2279.54</v>
      </c>
      <c r="O475" s="25">
        <v>2</v>
      </c>
    </row>
    <row r="476" s="14" customFormat="1" ht="41" customHeight="1" spans="1:15">
      <c r="A476" s="20">
        <f t="shared" si="63"/>
        <v>474</v>
      </c>
      <c r="B476" s="21" t="s">
        <v>2010</v>
      </c>
      <c r="C476" s="21" t="s">
        <v>625</v>
      </c>
      <c r="D476" s="21" t="s">
        <v>2011</v>
      </c>
      <c r="E476" s="21" t="s">
        <v>317</v>
      </c>
      <c r="F476" s="21" t="s">
        <v>2012</v>
      </c>
      <c r="G476" s="22">
        <v>4999</v>
      </c>
      <c r="H476" s="22">
        <v>4999</v>
      </c>
      <c r="I476" s="24">
        <v>1599.68</v>
      </c>
      <c r="J476" s="24">
        <v>679.86</v>
      </c>
      <c r="K476" s="22">
        <v>0</v>
      </c>
      <c r="L476" s="22" t="s">
        <v>628</v>
      </c>
      <c r="M476" s="24">
        <f t="shared" si="59"/>
        <v>2279.54</v>
      </c>
      <c r="N476" s="24">
        <f t="shared" si="60"/>
        <v>2279.54</v>
      </c>
      <c r="O476" s="25">
        <v>23</v>
      </c>
    </row>
    <row r="477" s="14" customFormat="1" ht="41" customHeight="1" spans="1:15">
      <c r="A477" s="20">
        <f t="shared" si="63"/>
        <v>475</v>
      </c>
      <c r="B477" s="21" t="s">
        <v>2013</v>
      </c>
      <c r="C477" s="21" t="s">
        <v>630</v>
      </c>
      <c r="D477" s="21" t="s">
        <v>2014</v>
      </c>
      <c r="E477" s="21" t="s">
        <v>317</v>
      </c>
      <c r="F477" s="21" t="s">
        <v>2015</v>
      </c>
      <c r="G477" s="22">
        <v>4999</v>
      </c>
      <c r="H477" s="22">
        <v>4999</v>
      </c>
      <c r="I477" s="24">
        <v>1599.68</v>
      </c>
      <c r="J477" s="24">
        <v>679.86</v>
      </c>
      <c r="K477" s="22">
        <v>0</v>
      </c>
      <c r="L477" s="22" t="s">
        <v>628</v>
      </c>
      <c r="M477" s="24">
        <f t="shared" si="59"/>
        <v>2279.54</v>
      </c>
      <c r="N477" s="24">
        <f t="shared" si="60"/>
        <v>2279.54</v>
      </c>
      <c r="O477" s="25">
        <v>19</v>
      </c>
    </row>
    <row r="478" s="14" customFormat="1" ht="41" customHeight="1" spans="1:15">
      <c r="A478" s="20">
        <f t="shared" si="63"/>
        <v>476</v>
      </c>
      <c r="B478" s="21" t="s">
        <v>2016</v>
      </c>
      <c r="C478" s="21" t="s">
        <v>630</v>
      </c>
      <c r="D478" s="21" t="s">
        <v>2017</v>
      </c>
      <c r="E478" s="21" t="s">
        <v>317</v>
      </c>
      <c r="F478" s="21" t="s">
        <v>2018</v>
      </c>
      <c r="G478" s="22">
        <v>4999</v>
      </c>
      <c r="H478" s="22">
        <v>4999</v>
      </c>
      <c r="I478" s="24">
        <v>799.84</v>
      </c>
      <c r="J478" s="24">
        <v>339.93</v>
      </c>
      <c r="K478" s="22">
        <v>0</v>
      </c>
      <c r="L478" s="22">
        <v>202504</v>
      </c>
      <c r="M478" s="24">
        <f t="shared" si="59"/>
        <v>1139.77</v>
      </c>
      <c r="N478" s="24">
        <f t="shared" si="60"/>
        <v>1139.77</v>
      </c>
      <c r="O478" s="25">
        <v>23</v>
      </c>
    </row>
    <row r="479" s="14" customFormat="1" ht="41" customHeight="1" spans="1:15">
      <c r="A479" s="20">
        <f t="shared" si="63"/>
        <v>477</v>
      </c>
      <c r="B479" s="21" t="s">
        <v>2019</v>
      </c>
      <c r="C479" s="21" t="s">
        <v>630</v>
      </c>
      <c r="D479" s="21" t="s">
        <v>2020</v>
      </c>
      <c r="E479" s="21" t="s">
        <v>317</v>
      </c>
      <c r="F479" s="21" t="s">
        <v>2021</v>
      </c>
      <c r="G479" s="22">
        <v>4999</v>
      </c>
      <c r="H479" s="22">
        <v>4999</v>
      </c>
      <c r="I479" s="24">
        <v>1599.68</v>
      </c>
      <c r="J479" s="24">
        <v>679.86</v>
      </c>
      <c r="K479" s="22">
        <v>0</v>
      </c>
      <c r="L479" s="22" t="s">
        <v>628</v>
      </c>
      <c r="M479" s="24">
        <f t="shared" si="59"/>
        <v>2279.54</v>
      </c>
      <c r="N479" s="24">
        <f t="shared" si="60"/>
        <v>2279.54</v>
      </c>
      <c r="O479" s="25">
        <v>2</v>
      </c>
    </row>
    <row r="480" s="14" customFormat="1" ht="41" customHeight="1" spans="1:15">
      <c r="A480" s="20">
        <f t="shared" si="63"/>
        <v>478</v>
      </c>
      <c r="B480" s="21" t="s">
        <v>2022</v>
      </c>
      <c r="C480" s="21" t="s">
        <v>630</v>
      </c>
      <c r="D480" s="21" t="s">
        <v>2023</v>
      </c>
      <c r="E480" s="21" t="s">
        <v>317</v>
      </c>
      <c r="F480" s="21" t="s">
        <v>2024</v>
      </c>
      <c r="G480" s="22">
        <v>4999</v>
      </c>
      <c r="H480" s="22">
        <v>4999</v>
      </c>
      <c r="I480" s="24">
        <v>1599.68</v>
      </c>
      <c r="J480" s="24">
        <v>679.86</v>
      </c>
      <c r="K480" s="22">
        <v>0</v>
      </c>
      <c r="L480" s="22" t="s">
        <v>628</v>
      </c>
      <c r="M480" s="24">
        <f t="shared" si="59"/>
        <v>2279.54</v>
      </c>
      <c r="N480" s="24">
        <f t="shared" si="60"/>
        <v>2279.54</v>
      </c>
      <c r="O480" s="25">
        <v>30</v>
      </c>
    </row>
    <row r="481" s="14" customFormat="1" ht="41" customHeight="1" spans="1:15">
      <c r="A481" s="20">
        <f t="shared" si="63"/>
        <v>479</v>
      </c>
      <c r="B481" s="21" t="s">
        <v>2025</v>
      </c>
      <c r="C481" s="21" t="s">
        <v>630</v>
      </c>
      <c r="D481" s="21" t="s">
        <v>2026</v>
      </c>
      <c r="E481" s="21" t="s">
        <v>317</v>
      </c>
      <c r="F481" s="21" t="s">
        <v>2027</v>
      </c>
      <c r="G481" s="22">
        <v>4999</v>
      </c>
      <c r="H481" s="22">
        <v>4999</v>
      </c>
      <c r="I481" s="24">
        <v>1599.68</v>
      </c>
      <c r="J481" s="24">
        <v>679.86</v>
      </c>
      <c r="K481" s="22">
        <v>0</v>
      </c>
      <c r="L481" s="22" t="s">
        <v>628</v>
      </c>
      <c r="M481" s="24">
        <f t="shared" si="59"/>
        <v>2279.54</v>
      </c>
      <c r="N481" s="24">
        <f t="shared" si="60"/>
        <v>2279.54</v>
      </c>
      <c r="O481" s="25">
        <v>34</v>
      </c>
    </row>
    <row r="482" s="14" customFormat="1" ht="41" customHeight="1" spans="1:15">
      <c r="A482" s="20">
        <f t="shared" si="63"/>
        <v>480</v>
      </c>
      <c r="B482" s="21" t="s">
        <v>2028</v>
      </c>
      <c r="C482" s="21" t="s">
        <v>630</v>
      </c>
      <c r="D482" s="21" t="s">
        <v>2029</v>
      </c>
      <c r="E482" s="21" t="s">
        <v>317</v>
      </c>
      <c r="F482" s="21" t="s">
        <v>2030</v>
      </c>
      <c r="G482" s="22">
        <v>4999</v>
      </c>
      <c r="H482" s="22">
        <v>4999</v>
      </c>
      <c r="I482" s="24">
        <v>1599.68</v>
      </c>
      <c r="J482" s="24">
        <v>679.86</v>
      </c>
      <c r="K482" s="22">
        <v>0</v>
      </c>
      <c r="L482" s="22" t="s">
        <v>628</v>
      </c>
      <c r="M482" s="24">
        <f t="shared" si="59"/>
        <v>2279.54</v>
      </c>
      <c r="N482" s="24">
        <f t="shared" si="60"/>
        <v>2279.54</v>
      </c>
      <c r="O482" s="25">
        <v>5</v>
      </c>
    </row>
    <row r="483" s="14" customFormat="1" ht="41" customHeight="1" spans="1:15">
      <c r="A483" s="20">
        <f t="shared" si="63"/>
        <v>481</v>
      </c>
      <c r="B483" s="21" t="s">
        <v>2031</v>
      </c>
      <c r="C483" s="21" t="s">
        <v>625</v>
      </c>
      <c r="D483" s="21" t="s">
        <v>2032</v>
      </c>
      <c r="E483" s="21" t="s">
        <v>317</v>
      </c>
      <c r="F483" s="21" t="s">
        <v>2033</v>
      </c>
      <c r="G483" s="22">
        <v>4999</v>
      </c>
      <c r="H483" s="22">
        <v>4999</v>
      </c>
      <c r="I483" s="24">
        <v>1599.68</v>
      </c>
      <c r="J483" s="24">
        <v>679.86</v>
      </c>
      <c r="K483" s="22">
        <v>0</v>
      </c>
      <c r="L483" s="22" t="s">
        <v>628</v>
      </c>
      <c r="M483" s="24">
        <f t="shared" si="59"/>
        <v>2279.54</v>
      </c>
      <c r="N483" s="24">
        <f t="shared" si="60"/>
        <v>2279.54</v>
      </c>
      <c r="O483" s="25">
        <v>2</v>
      </c>
    </row>
    <row r="484" s="14" customFormat="1" ht="41" customHeight="1" spans="1:15">
      <c r="A484" s="20">
        <f t="shared" ref="A484:A493" si="64">ROW()-2</f>
        <v>482</v>
      </c>
      <c r="B484" s="21" t="s">
        <v>2034</v>
      </c>
      <c r="C484" s="21" t="s">
        <v>625</v>
      </c>
      <c r="D484" s="21" t="s">
        <v>2035</v>
      </c>
      <c r="E484" s="21" t="s">
        <v>317</v>
      </c>
      <c r="F484" s="21" t="s">
        <v>2036</v>
      </c>
      <c r="G484" s="22">
        <v>4999</v>
      </c>
      <c r="H484" s="22">
        <v>4999</v>
      </c>
      <c r="I484" s="24">
        <v>1599.68</v>
      </c>
      <c r="J484" s="24">
        <v>679.86</v>
      </c>
      <c r="K484" s="22">
        <v>0</v>
      </c>
      <c r="L484" s="22" t="s">
        <v>628</v>
      </c>
      <c r="M484" s="24">
        <f t="shared" si="59"/>
        <v>2279.54</v>
      </c>
      <c r="N484" s="24">
        <f t="shared" si="60"/>
        <v>2279.54</v>
      </c>
      <c r="O484" s="25">
        <v>14</v>
      </c>
    </row>
    <row r="485" s="14" customFormat="1" ht="41" customHeight="1" spans="1:15">
      <c r="A485" s="20">
        <f t="shared" si="64"/>
        <v>483</v>
      </c>
      <c r="B485" s="21" t="s">
        <v>2037</v>
      </c>
      <c r="C485" s="21" t="s">
        <v>630</v>
      </c>
      <c r="D485" s="21" t="s">
        <v>2038</v>
      </c>
      <c r="E485" s="21" t="s">
        <v>317</v>
      </c>
      <c r="F485" s="21" t="s">
        <v>2039</v>
      </c>
      <c r="G485" s="22">
        <v>4999</v>
      </c>
      <c r="H485" s="22">
        <v>4999</v>
      </c>
      <c r="I485" s="24">
        <v>1599.68</v>
      </c>
      <c r="J485" s="24">
        <v>679.86</v>
      </c>
      <c r="K485" s="22">
        <v>0</v>
      </c>
      <c r="L485" s="22" t="s">
        <v>628</v>
      </c>
      <c r="M485" s="24">
        <f t="shared" si="59"/>
        <v>2279.54</v>
      </c>
      <c r="N485" s="24">
        <f t="shared" si="60"/>
        <v>2279.54</v>
      </c>
      <c r="O485" s="25">
        <v>2</v>
      </c>
    </row>
    <row r="486" s="14" customFormat="1" ht="41" customHeight="1" spans="1:15">
      <c r="A486" s="20">
        <f t="shared" si="64"/>
        <v>484</v>
      </c>
      <c r="B486" s="21" t="s">
        <v>2040</v>
      </c>
      <c r="C486" s="21" t="s">
        <v>625</v>
      </c>
      <c r="D486" s="21" t="s">
        <v>2041</v>
      </c>
      <c r="E486" s="21" t="s">
        <v>317</v>
      </c>
      <c r="F486" s="21" t="s">
        <v>2042</v>
      </c>
      <c r="G486" s="22">
        <v>4999</v>
      </c>
      <c r="H486" s="22">
        <v>4999</v>
      </c>
      <c r="I486" s="24">
        <v>1599.68</v>
      </c>
      <c r="J486" s="24">
        <v>679.86</v>
      </c>
      <c r="K486" s="22">
        <v>0</v>
      </c>
      <c r="L486" s="22" t="s">
        <v>628</v>
      </c>
      <c r="M486" s="24">
        <f t="shared" si="59"/>
        <v>2279.54</v>
      </c>
      <c r="N486" s="24">
        <f t="shared" si="60"/>
        <v>2279.54</v>
      </c>
      <c r="O486" s="25">
        <v>2</v>
      </c>
    </row>
    <row r="487" s="14" customFormat="1" ht="41" customHeight="1" spans="1:15">
      <c r="A487" s="20">
        <f t="shared" si="64"/>
        <v>485</v>
      </c>
      <c r="B487" s="21" t="s">
        <v>2043</v>
      </c>
      <c r="C487" s="21" t="s">
        <v>630</v>
      </c>
      <c r="D487" s="21" t="s">
        <v>2044</v>
      </c>
      <c r="E487" s="21" t="s">
        <v>317</v>
      </c>
      <c r="F487" s="21" t="s">
        <v>2045</v>
      </c>
      <c r="G487" s="22">
        <v>4999</v>
      </c>
      <c r="H487" s="22">
        <v>4999</v>
      </c>
      <c r="I487" s="24">
        <v>1599.68</v>
      </c>
      <c r="J487" s="24">
        <v>679.86</v>
      </c>
      <c r="K487" s="22">
        <v>0</v>
      </c>
      <c r="L487" s="22" t="s">
        <v>628</v>
      </c>
      <c r="M487" s="24">
        <f t="shared" si="59"/>
        <v>2279.54</v>
      </c>
      <c r="N487" s="24">
        <f t="shared" si="60"/>
        <v>2279.54</v>
      </c>
      <c r="O487" s="25">
        <v>25</v>
      </c>
    </row>
    <row r="488" s="14" customFormat="1" ht="41" customHeight="1" spans="1:15">
      <c r="A488" s="20">
        <f t="shared" si="64"/>
        <v>486</v>
      </c>
      <c r="B488" s="21" t="s">
        <v>2046</v>
      </c>
      <c r="C488" s="21" t="s">
        <v>625</v>
      </c>
      <c r="D488" s="21" t="s">
        <v>2047</v>
      </c>
      <c r="E488" s="21" t="s">
        <v>317</v>
      </c>
      <c r="F488" s="21" t="s">
        <v>2048</v>
      </c>
      <c r="G488" s="22">
        <v>4999</v>
      </c>
      <c r="H488" s="22">
        <v>4999</v>
      </c>
      <c r="I488" s="24">
        <v>1599.68</v>
      </c>
      <c r="J488" s="24">
        <v>679.86</v>
      </c>
      <c r="K488" s="22">
        <v>0</v>
      </c>
      <c r="L488" s="22" t="s">
        <v>628</v>
      </c>
      <c r="M488" s="24">
        <f t="shared" si="59"/>
        <v>2279.54</v>
      </c>
      <c r="N488" s="24">
        <f t="shared" si="60"/>
        <v>2279.54</v>
      </c>
      <c r="O488" s="25">
        <v>2</v>
      </c>
    </row>
    <row r="489" s="14" customFormat="1" ht="41" customHeight="1" spans="1:15">
      <c r="A489" s="20">
        <f t="shared" si="64"/>
        <v>487</v>
      </c>
      <c r="B489" s="21" t="s">
        <v>2049</v>
      </c>
      <c r="C489" s="21" t="s">
        <v>625</v>
      </c>
      <c r="D489" s="21" t="s">
        <v>2050</v>
      </c>
      <c r="E489" s="21" t="s">
        <v>317</v>
      </c>
      <c r="F489" s="21" t="s">
        <v>2051</v>
      </c>
      <c r="G489" s="22">
        <v>4999</v>
      </c>
      <c r="H489" s="22">
        <v>4999</v>
      </c>
      <c r="I489" s="24">
        <v>1599.68</v>
      </c>
      <c r="J489" s="24">
        <v>679.86</v>
      </c>
      <c r="K489" s="22">
        <v>0</v>
      </c>
      <c r="L489" s="22" t="s">
        <v>628</v>
      </c>
      <c r="M489" s="24">
        <f t="shared" si="59"/>
        <v>2279.54</v>
      </c>
      <c r="N489" s="24">
        <f t="shared" si="60"/>
        <v>2279.54</v>
      </c>
      <c r="O489" s="25">
        <v>2</v>
      </c>
    </row>
    <row r="490" s="14" customFormat="1" ht="41" customHeight="1" spans="1:15">
      <c r="A490" s="20">
        <f t="shared" si="64"/>
        <v>488</v>
      </c>
      <c r="B490" s="21" t="s">
        <v>2052</v>
      </c>
      <c r="C490" s="21" t="s">
        <v>630</v>
      </c>
      <c r="D490" s="21" t="s">
        <v>2053</v>
      </c>
      <c r="E490" s="21" t="s">
        <v>317</v>
      </c>
      <c r="F490" s="21" t="s">
        <v>2054</v>
      </c>
      <c r="G490" s="22">
        <v>4999</v>
      </c>
      <c r="H490" s="22">
        <v>4999</v>
      </c>
      <c r="I490" s="24">
        <v>1599.68</v>
      </c>
      <c r="J490" s="24">
        <v>679.86</v>
      </c>
      <c r="K490" s="22">
        <v>0</v>
      </c>
      <c r="L490" s="22" t="s">
        <v>628</v>
      </c>
      <c r="M490" s="24">
        <f t="shared" si="59"/>
        <v>2279.54</v>
      </c>
      <c r="N490" s="24">
        <f t="shared" si="60"/>
        <v>2279.54</v>
      </c>
      <c r="O490" s="25">
        <v>28</v>
      </c>
    </row>
    <row r="491" s="14" customFormat="1" ht="41" customHeight="1" spans="1:15">
      <c r="A491" s="20">
        <f t="shared" si="64"/>
        <v>489</v>
      </c>
      <c r="B491" s="21" t="s">
        <v>2055</v>
      </c>
      <c r="C491" s="21" t="s">
        <v>630</v>
      </c>
      <c r="D491" s="21" t="s">
        <v>2056</v>
      </c>
      <c r="E491" s="21" t="s">
        <v>317</v>
      </c>
      <c r="F491" s="21" t="s">
        <v>2057</v>
      </c>
      <c r="G491" s="22">
        <v>4999</v>
      </c>
      <c r="H491" s="22">
        <v>4999</v>
      </c>
      <c r="I491" s="24">
        <v>1599.68</v>
      </c>
      <c r="J491" s="24">
        <v>679.86</v>
      </c>
      <c r="K491" s="22">
        <v>0</v>
      </c>
      <c r="L491" s="22" t="s">
        <v>628</v>
      </c>
      <c r="M491" s="24">
        <f t="shared" si="59"/>
        <v>2279.54</v>
      </c>
      <c r="N491" s="24">
        <f t="shared" si="60"/>
        <v>2279.54</v>
      </c>
      <c r="O491" s="25">
        <v>34</v>
      </c>
    </row>
    <row r="492" s="14" customFormat="1" ht="41" customHeight="1" spans="1:15">
      <c r="A492" s="20">
        <f t="shared" si="64"/>
        <v>490</v>
      </c>
      <c r="B492" s="21" t="s">
        <v>2058</v>
      </c>
      <c r="C492" s="21" t="s">
        <v>625</v>
      </c>
      <c r="D492" s="21" t="s">
        <v>2059</v>
      </c>
      <c r="E492" s="21" t="s">
        <v>317</v>
      </c>
      <c r="F492" s="21" t="s">
        <v>2060</v>
      </c>
      <c r="G492" s="22">
        <v>4999</v>
      </c>
      <c r="H492" s="22">
        <v>4999</v>
      </c>
      <c r="I492" s="24">
        <v>1599.68</v>
      </c>
      <c r="J492" s="24">
        <v>679.86</v>
      </c>
      <c r="K492" s="22">
        <v>0</v>
      </c>
      <c r="L492" s="22" t="s">
        <v>628</v>
      </c>
      <c r="M492" s="24">
        <f t="shared" si="59"/>
        <v>2279.54</v>
      </c>
      <c r="N492" s="24">
        <f t="shared" si="60"/>
        <v>2279.54</v>
      </c>
      <c r="O492" s="25">
        <v>26</v>
      </c>
    </row>
    <row r="493" s="14" customFormat="1" ht="41" customHeight="1" spans="1:15">
      <c r="A493" s="20">
        <f t="shared" si="64"/>
        <v>491</v>
      </c>
      <c r="B493" s="21" t="s">
        <v>2061</v>
      </c>
      <c r="C493" s="21" t="s">
        <v>630</v>
      </c>
      <c r="D493" s="21" t="s">
        <v>2062</v>
      </c>
      <c r="E493" s="21" t="s">
        <v>317</v>
      </c>
      <c r="F493" s="21" t="s">
        <v>2063</v>
      </c>
      <c r="G493" s="22">
        <v>4999</v>
      </c>
      <c r="H493" s="22">
        <v>4999</v>
      </c>
      <c r="I493" s="24">
        <v>1599.68</v>
      </c>
      <c r="J493" s="24">
        <v>679.86</v>
      </c>
      <c r="K493" s="22">
        <v>0</v>
      </c>
      <c r="L493" s="22" t="s">
        <v>628</v>
      </c>
      <c r="M493" s="24">
        <f t="shared" si="59"/>
        <v>2279.54</v>
      </c>
      <c r="N493" s="24">
        <f t="shared" si="60"/>
        <v>2279.54</v>
      </c>
      <c r="O493" s="25">
        <v>31</v>
      </c>
    </row>
    <row r="494" s="14" customFormat="1" ht="41" customHeight="1" spans="1:15">
      <c r="A494" s="20">
        <f t="shared" ref="A494:A503" si="65">ROW()-2</f>
        <v>492</v>
      </c>
      <c r="B494" s="21" t="s">
        <v>2064</v>
      </c>
      <c r="C494" s="21" t="s">
        <v>625</v>
      </c>
      <c r="D494" s="21" t="s">
        <v>2065</v>
      </c>
      <c r="E494" s="21" t="s">
        <v>317</v>
      </c>
      <c r="F494" s="21" t="s">
        <v>2066</v>
      </c>
      <c r="G494" s="22">
        <v>4999</v>
      </c>
      <c r="H494" s="22">
        <v>4999</v>
      </c>
      <c r="I494" s="24">
        <v>1599.68</v>
      </c>
      <c r="J494" s="24">
        <v>679.86</v>
      </c>
      <c r="K494" s="22">
        <v>0</v>
      </c>
      <c r="L494" s="22" t="s">
        <v>628</v>
      </c>
      <c r="M494" s="24">
        <f t="shared" si="59"/>
        <v>2279.54</v>
      </c>
      <c r="N494" s="24">
        <f t="shared" si="60"/>
        <v>2279.54</v>
      </c>
      <c r="O494" s="25">
        <v>26</v>
      </c>
    </row>
    <row r="495" s="14" customFormat="1" ht="41" customHeight="1" spans="1:15">
      <c r="A495" s="20">
        <f t="shared" si="65"/>
        <v>493</v>
      </c>
      <c r="B495" s="21" t="s">
        <v>2067</v>
      </c>
      <c r="C495" s="21" t="s">
        <v>625</v>
      </c>
      <c r="D495" s="21" t="s">
        <v>2068</v>
      </c>
      <c r="E495" s="21" t="s">
        <v>317</v>
      </c>
      <c r="F495" s="21" t="s">
        <v>2069</v>
      </c>
      <c r="G495" s="22">
        <v>4999</v>
      </c>
      <c r="H495" s="22">
        <v>4999</v>
      </c>
      <c r="I495" s="24">
        <v>1599.68</v>
      </c>
      <c r="J495" s="24">
        <v>679.86</v>
      </c>
      <c r="K495" s="22">
        <v>0</v>
      </c>
      <c r="L495" s="22" t="s">
        <v>628</v>
      </c>
      <c r="M495" s="24">
        <f t="shared" si="59"/>
        <v>2279.54</v>
      </c>
      <c r="N495" s="24">
        <f t="shared" si="60"/>
        <v>2279.54</v>
      </c>
      <c r="O495" s="25">
        <v>2</v>
      </c>
    </row>
    <row r="496" s="14" customFormat="1" ht="41" customHeight="1" spans="1:15">
      <c r="A496" s="20">
        <f t="shared" si="65"/>
        <v>494</v>
      </c>
      <c r="B496" s="21" t="s">
        <v>2070</v>
      </c>
      <c r="C496" s="21" t="s">
        <v>625</v>
      </c>
      <c r="D496" s="21" t="s">
        <v>2071</v>
      </c>
      <c r="E496" s="21" t="s">
        <v>317</v>
      </c>
      <c r="F496" s="21" t="s">
        <v>2072</v>
      </c>
      <c r="G496" s="22">
        <v>4999</v>
      </c>
      <c r="H496" s="22">
        <v>4999</v>
      </c>
      <c r="I496" s="24">
        <v>1599.68</v>
      </c>
      <c r="J496" s="24">
        <v>679.86</v>
      </c>
      <c r="K496" s="22">
        <v>0</v>
      </c>
      <c r="L496" s="22" t="s">
        <v>628</v>
      </c>
      <c r="M496" s="24">
        <f t="shared" si="59"/>
        <v>2279.54</v>
      </c>
      <c r="N496" s="24">
        <f t="shared" si="60"/>
        <v>2279.54</v>
      </c>
      <c r="O496" s="25">
        <v>25</v>
      </c>
    </row>
    <row r="497" s="14" customFormat="1" ht="41" customHeight="1" spans="1:15">
      <c r="A497" s="20">
        <f t="shared" si="65"/>
        <v>495</v>
      </c>
      <c r="B497" s="21" t="s">
        <v>2073</v>
      </c>
      <c r="C497" s="21" t="s">
        <v>625</v>
      </c>
      <c r="D497" s="21" t="s">
        <v>2074</v>
      </c>
      <c r="E497" s="21" t="s">
        <v>317</v>
      </c>
      <c r="F497" s="21" t="s">
        <v>2075</v>
      </c>
      <c r="G497" s="22">
        <v>4999</v>
      </c>
      <c r="H497" s="22">
        <v>4999</v>
      </c>
      <c r="I497" s="24">
        <v>1599.68</v>
      </c>
      <c r="J497" s="24">
        <v>679.86</v>
      </c>
      <c r="K497" s="22">
        <v>0</v>
      </c>
      <c r="L497" s="22" t="s">
        <v>628</v>
      </c>
      <c r="M497" s="24">
        <f t="shared" si="59"/>
        <v>2279.54</v>
      </c>
      <c r="N497" s="24">
        <f t="shared" si="60"/>
        <v>2279.54</v>
      </c>
      <c r="O497" s="25">
        <v>2</v>
      </c>
    </row>
    <row r="498" s="14" customFormat="1" ht="41" customHeight="1" spans="1:15">
      <c r="A498" s="20">
        <f t="shared" si="65"/>
        <v>496</v>
      </c>
      <c r="B498" s="21" t="s">
        <v>2076</v>
      </c>
      <c r="C498" s="21" t="s">
        <v>625</v>
      </c>
      <c r="D498" s="21" t="s">
        <v>2077</v>
      </c>
      <c r="E498" s="21" t="s">
        <v>317</v>
      </c>
      <c r="F498" s="21" t="s">
        <v>2078</v>
      </c>
      <c r="G498" s="22">
        <v>4999</v>
      </c>
      <c r="H498" s="22">
        <v>4999</v>
      </c>
      <c r="I498" s="24">
        <v>1599.68</v>
      </c>
      <c r="J498" s="24">
        <v>679.86</v>
      </c>
      <c r="K498" s="22">
        <v>0</v>
      </c>
      <c r="L498" s="22" t="s">
        <v>628</v>
      </c>
      <c r="M498" s="24">
        <f t="shared" si="59"/>
        <v>2279.54</v>
      </c>
      <c r="N498" s="24">
        <f t="shared" si="60"/>
        <v>2279.54</v>
      </c>
      <c r="O498" s="25">
        <v>2</v>
      </c>
    </row>
    <row r="499" s="14" customFormat="1" ht="41" customHeight="1" spans="1:15">
      <c r="A499" s="20">
        <f t="shared" si="65"/>
        <v>497</v>
      </c>
      <c r="B499" s="21" t="s">
        <v>2079</v>
      </c>
      <c r="C499" s="21" t="s">
        <v>630</v>
      </c>
      <c r="D499" s="21" t="s">
        <v>2080</v>
      </c>
      <c r="E499" s="21" t="s">
        <v>317</v>
      </c>
      <c r="F499" s="21" t="s">
        <v>2081</v>
      </c>
      <c r="G499" s="22">
        <v>4999</v>
      </c>
      <c r="H499" s="22">
        <v>4999</v>
      </c>
      <c r="I499" s="24">
        <v>1599.68</v>
      </c>
      <c r="J499" s="24">
        <v>679.86</v>
      </c>
      <c r="K499" s="22">
        <v>0</v>
      </c>
      <c r="L499" s="22" t="s">
        <v>628</v>
      </c>
      <c r="M499" s="24">
        <f t="shared" si="59"/>
        <v>2279.54</v>
      </c>
      <c r="N499" s="24">
        <f t="shared" si="60"/>
        <v>2279.54</v>
      </c>
      <c r="O499" s="25">
        <v>18</v>
      </c>
    </row>
    <row r="500" s="14" customFormat="1" ht="41" customHeight="1" spans="1:15">
      <c r="A500" s="20">
        <f t="shared" si="65"/>
        <v>498</v>
      </c>
      <c r="B500" s="21" t="s">
        <v>2082</v>
      </c>
      <c r="C500" s="21" t="s">
        <v>630</v>
      </c>
      <c r="D500" s="21" t="s">
        <v>2083</v>
      </c>
      <c r="E500" s="21" t="s">
        <v>317</v>
      </c>
      <c r="F500" s="21" t="s">
        <v>2084</v>
      </c>
      <c r="G500" s="22">
        <v>4999</v>
      </c>
      <c r="H500" s="22">
        <v>4999</v>
      </c>
      <c r="I500" s="24">
        <v>1599.68</v>
      </c>
      <c r="J500" s="24">
        <v>679.86</v>
      </c>
      <c r="K500" s="22">
        <v>0</v>
      </c>
      <c r="L500" s="22" t="s">
        <v>628</v>
      </c>
      <c r="M500" s="24">
        <f t="shared" si="59"/>
        <v>2279.54</v>
      </c>
      <c r="N500" s="24">
        <f t="shared" si="60"/>
        <v>2279.54</v>
      </c>
      <c r="O500" s="25">
        <v>22</v>
      </c>
    </row>
    <row r="501" s="14" customFormat="1" ht="41" customHeight="1" spans="1:15">
      <c r="A501" s="20">
        <f t="shared" si="65"/>
        <v>499</v>
      </c>
      <c r="B501" s="21" t="s">
        <v>2085</v>
      </c>
      <c r="C501" s="21" t="s">
        <v>630</v>
      </c>
      <c r="D501" s="21" t="s">
        <v>2086</v>
      </c>
      <c r="E501" s="21" t="s">
        <v>317</v>
      </c>
      <c r="F501" s="21" t="s">
        <v>2087</v>
      </c>
      <c r="G501" s="22">
        <v>4999</v>
      </c>
      <c r="H501" s="22">
        <v>4999</v>
      </c>
      <c r="I501" s="24">
        <v>1599.68</v>
      </c>
      <c r="J501" s="24">
        <v>679.86</v>
      </c>
      <c r="K501" s="22">
        <v>0</v>
      </c>
      <c r="L501" s="22" t="s">
        <v>628</v>
      </c>
      <c r="M501" s="24">
        <f t="shared" si="59"/>
        <v>2279.54</v>
      </c>
      <c r="N501" s="24">
        <f t="shared" si="60"/>
        <v>2279.54</v>
      </c>
      <c r="O501" s="25">
        <v>29</v>
      </c>
    </row>
    <row r="502" s="14" customFormat="1" ht="41" customHeight="1" spans="1:15">
      <c r="A502" s="20">
        <f t="shared" si="65"/>
        <v>500</v>
      </c>
      <c r="B502" s="21" t="s">
        <v>2088</v>
      </c>
      <c r="C502" s="21" t="s">
        <v>625</v>
      </c>
      <c r="D502" s="21" t="s">
        <v>2089</v>
      </c>
      <c r="E502" s="21" t="s">
        <v>317</v>
      </c>
      <c r="F502" s="21" t="s">
        <v>2090</v>
      </c>
      <c r="G502" s="22">
        <v>4999</v>
      </c>
      <c r="H502" s="22">
        <v>4999</v>
      </c>
      <c r="I502" s="24">
        <v>1599.68</v>
      </c>
      <c r="J502" s="24">
        <v>679.86</v>
      </c>
      <c r="K502" s="22">
        <v>0</v>
      </c>
      <c r="L502" s="22" t="s">
        <v>628</v>
      </c>
      <c r="M502" s="24">
        <f t="shared" si="59"/>
        <v>2279.54</v>
      </c>
      <c r="N502" s="24">
        <f t="shared" si="60"/>
        <v>2279.54</v>
      </c>
      <c r="O502" s="25">
        <v>29</v>
      </c>
    </row>
    <row r="503" s="14" customFormat="1" ht="41" customHeight="1" spans="1:15">
      <c r="A503" s="20">
        <f t="shared" si="65"/>
        <v>501</v>
      </c>
      <c r="B503" s="21" t="s">
        <v>2091</v>
      </c>
      <c r="C503" s="21" t="s">
        <v>630</v>
      </c>
      <c r="D503" s="21" t="s">
        <v>2092</v>
      </c>
      <c r="E503" s="21" t="s">
        <v>317</v>
      </c>
      <c r="F503" s="21" t="s">
        <v>2093</v>
      </c>
      <c r="G503" s="22">
        <v>4999</v>
      </c>
      <c r="H503" s="22">
        <v>4999</v>
      </c>
      <c r="I503" s="24">
        <v>1599.68</v>
      </c>
      <c r="J503" s="24">
        <v>679.86</v>
      </c>
      <c r="K503" s="22">
        <v>0</v>
      </c>
      <c r="L503" s="22" t="s">
        <v>628</v>
      </c>
      <c r="M503" s="24">
        <f t="shared" si="59"/>
        <v>2279.54</v>
      </c>
      <c r="N503" s="24">
        <f t="shared" si="60"/>
        <v>2279.54</v>
      </c>
      <c r="O503" s="25">
        <v>9</v>
      </c>
    </row>
    <row r="504" s="14" customFormat="1" ht="41" customHeight="1" spans="1:15">
      <c r="A504" s="20">
        <f t="shared" ref="A504:A513" si="66">ROW()-2</f>
        <v>502</v>
      </c>
      <c r="B504" s="21" t="s">
        <v>2094</v>
      </c>
      <c r="C504" s="21" t="s">
        <v>630</v>
      </c>
      <c r="D504" s="21" t="s">
        <v>2095</v>
      </c>
      <c r="E504" s="21" t="s">
        <v>317</v>
      </c>
      <c r="F504" s="21" t="s">
        <v>2096</v>
      </c>
      <c r="G504" s="22">
        <v>4999</v>
      </c>
      <c r="H504" s="22">
        <v>4999</v>
      </c>
      <c r="I504" s="24">
        <v>1599.68</v>
      </c>
      <c r="J504" s="24">
        <v>679.86</v>
      </c>
      <c r="K504" s="22">
        <v>0</v>
      </c>
      <c r="L504" s="22" t="s">
        <v>628</v>
      </c>
      <c r="M504" s="24">
        <f t="shared" si="59"/>
        <v>2279.54</v>
      </c>
      <c r="N504" s="24">
        <f t="shared" si="60"/>
        <v>2279.54</v>
      </c>
      <c r="O504" s="25">
        <v>0</v>
      </c>
    </row>
    <row r="505" s="14" customFormat="1" ht="41" customHeight="1" spans="1:15">
      <c r="A505" s="20">
        <f t="shared" si="66"/>
        <v>503</v>
      </c>
      <c r="B505" s="21" t="s">
        <v>2097</v>
      </c>
      <c r="C505" s="21" t="s">
        <v>630</v>
      </c>
      <c r="D505" s="21" t="s">
        <v>2098</v>
      </c>
      <c r="E505" s="21" t="s">
        <v>317</v>
      </c>
      <c r="F505" s="21" t="s">
        <v>2099</v>
      </c>
      <c r="G505" s="22">
        <v>4999</v>
      </c>
      <c r="H505" s="22">
        <v>4999</v>
      </c>
      <c r="I505" s="24">
        <v>1599.68</v>
      </c>
      <c r="J505" s="24">
        <v>679.86</v>
      </c>
      <c r="K505" s="22">
        <v>0</v>
      </c>
      <c r="L505" s="22" t="s">
        <v>628</v>
      </c>
      <c r="M505" s="24">
        <f t="shared" si="59"/>
        <v>2279.54</v>
      </c>
      <c r="N505" s="24">
        <f t="shared" si="60"/>
        <v>2279.54</v>
      </c>
      <c r="O505" s="25">
        <v>0</v>
      </c>
    </row>
    <row r="506" s="14" customFormat="1" ht="41" customHeight="1" spans="1:15">
      <c r="A506" s="20">
        <f t="shared" si="66"/>
        <v>504</v>
      </c>
      <c r="B506" s="21" t="s">
        <v>2100</v>
      </c>
      <c r="C506" s="21" t="s">
        <v>630</v>
      </c>
      <c r="D506" s="21" t="s">
        <v>2101</v>
      </c>
      <c r="E506" s="21" t="s">
        <v>317</v>
      </c>
      <c r="F506" s="21" t="s">
        <v>2102</v>
      </c>
      <c r="G506" s="22">
        <v>4999</v>
      </c>
      <c r="H506" s="22">
        <v>4999</v>
      </c>
      <c r="I506" s="24">
        <v>1599.68</v>
      </c>
      <c r="J506" s="24">
        <v>679.86</v>
      </c>
      <c r="K506" s="22">
        <v>0</v>
      </c>
      <c r="L506" s="22" t="s">
        <v>628</v>
      </c>
      <c r="M506" s="24">
        <f t="shared" si="59"/>
        <v>2279.54</v>
      </c>
      <c r="N506" s="24">
        <f t="shared" si="60"/>
        <v>2279.54</v>
      </c>
      <c r="O506" s="25">
        <v>0</v>
      </c>
    </row>
    <row r="507" s="14" customFormat="1" ht="41" customHeight="1" spans="1:15">
      <c r="A507" s="20">
        <f t="shared" si="66"/>
        <v>505</v>
      </c>
      <c r="B507" s="21" t="s">
        <v>2103</v>
      </c>
      <c r="C507" s="21" t="s">
        <v>625</v>
      </c>
      <c r="D507" s="21" t="s">
        <v>2104</v>
      </c>
      <c r="E507" s="21" t="s">
        <v>317</v>
      </c>
      <c r="F507" s="21" t="s">
        <v>2105</v>
      </c>
      <c r="G507" s="22">
        <v>4999</v>
      </c>
      <c r="H507" s="22">
        <v>4999</v>
      </c>
      <c r="I507" s="24">
        <v>1599.68</v>
      </c>
      <c r="J507" s="24">
        <v>679.86</v>
      </c>
      <c r="K507" s="22">
        <v>0</v>
      </c>
      <c r="L507" s="22" t="s">
        <v>628</v>
      </c>
      <c r="M507" s="24">
        <f t="shared" si="59"/>
        <v>2279.54</v>
      </c>
      <c r="N507" s="24">
        <f t="shared" si="60"/>
        <v>2279.54</v>
      </c>
      <c r="O507" s="25">
        <v>22</v>
      </c>
    </row>
    <row r="508" s="14" customFormat="1" ht="41" customHeight="1" spans="1:15">
      <c r="A508" s="20">
        <f t="shared" si="66"/>
        <v>506</v>
      </c>
      <c r="B508" s="21" t="s">
        <v>2106</v>
      </c>
      <c r="C508" s="21" t="s">
        <v>630</v>
      </c>
      <c r="D508" s="21" t="s">
        <v>2107</v>
      </c>
      <c r="E508" s="21" t="s">
        <v>317</v>
      </c>
      <c r="F508" s="21" t="s">
        <v>2108</v>
      </c>
      <c r="G508" s="22">
        <v>4999</v>
      </c>
      <c r="H508" s="22">
        <v>4999</v>
      </c>
      <c r="I508" s="24">
        <v>1599.68</v>
      </c>
      <c r="J508" s="24">
        <v>679.86</v>
      </c>
      <c r="K508" s="22">
        <v>0</v>
      </c>
      <c r="L508" s="22" t="s">
        <v>628</v>
      </c>
      <c r="M508" s="24">
        <f t="shared" si="59"/>
        <v>2279.54</v>
      </c>
      <c r="N508" s="24">
        <f t="shared" si="60"/>
        <v>2279.54</v>
      </c>
      <c r="O508" s="25">
        <v>0</v>
      </c>
    </row>
    <row r="509" s="14" customFormat="1" ht="41" customHeight="1" spans="1:15">
      <c r="A509" s="20">
        <f t="shared" si="66"/>
        <v>507</v>
      </c>
      <c r="B509" s="21" t="s">
        <v>2109</v>
      </c>
      <c r="C509" s="21" t="s">
        <v>630</v>
      </c>
      <c r="D509" s="21" t="s">
        <v>864</v>
      </c>
      <c r="E509" s="21" t="s">
        <v>317</v>
      </c>
      <c r="F509" s="21" t="s">
        <v>2110</v>
      </c>
      <c r="G509" s="22">
        <v>4999</v>
      </c>
      <c r="H509" s="22">
        <v>4999</v>
      </c>
      <c r="I509" s="24">
        <v>1599.68</v>
      </c>
      <c r="J509" s="24">
        <v>679.86</v>
      </c>
      <c r="K509" s="22">
        <v>0</v>
      </c>
      <c r="L509" s="22" t="s">
        <v>628</v>
      </c>
      <c r="M509" s="24">
        <f t="shared" si="59"/>
        <v>2279.54</v>
      </c>
      <c r="N509" s="24">
        <f t="shared" si="60"/>
        <v>2279.54</v>
      </c>
      <c r="O509" s="25">
        <v>0</v>
      </c>
    </row>
    <row r="510" s="14" customFormat="1" ht="41" customHeight="1" spans="1:15">
      <c r="A510" s="20">
        <f t="shared" si="66"/>
        <v>508</v>
      </c>
      <c r="B510" s="21" t="s">
        <v>2111</v>
      </c>
      <c r="C510" s="21" t="s">
        <v>630</v>
      </c>
      <c r="D510" s="21" t="s">
        <v>2112</v>
      </c>
      <c r="E510" s="21" t="s">
        <v>317</v>
      </c>
      <c r="F510" s="21" t="s">
        <v>2113</v>
      </c>
      <c r="G510" s="22">
        <v>4999</v>
      </c>
      <c r="H510" s="22">
        <v>4999</v>
      </c>
      <c r="I510" s="24">
        <v>799.84</v>
      </c>
      <c r="J510" s="24">
        <v>339.93</v>
      </c>
      <c r="K510" s="22">
        <v>0</v>
      </c>
      <c r="L510" s="22">
        <v>202505</v>
      </c>
      <c r="M510" s="24">
        <f t="shared" si="59"/>
        <v>1139.77</v>
      </c>
      <c r="N510" s="24">
        <f t="shared" si="60"/>
        <v>1139.77</v>
      </c>
      <c r="O510" s="25">
        <v>0</v>
      </c>
    </row>
    <row r="511" s="14" customFormat="1" ht="41" customHeight="1" spans="1:15">
      <c r="A511" s="20">
        <f t="shared" si="66"/>
        <v>509</v>
      </c>
      <c r="B511" s="21" t="s">
        <v>2114</v>
      </c>
      <c r="C511" s="21" t="s">
        <v>630</v>
      </c>
      <c r="D511" s="21" t="s">
        <v>2115</v>
      </c>
      <c r="E511" s="21" t="s">
        <v>317</v>
      </c>
      <c r="F511" s="21" t="s">
        <v>2116</v>
      </c>
      <c r="G511" s="22">
        <v>4999</v>
      </c>
      <c r="H511" s="22">
        <v>4999</v>
      </c>
      <c r="I511" s="24">
        <v>799.84</v>
      </c>
      <c r="J511" s="24">
        <v>339.93</v>
      </c>
      <c r="K511" s="22">
        <v>0</v>
      </c>
      <c r="L511" s="22">
        <v>202505</v>
      </c>
      <c r="M511" s="24">
        <f t="shared" si="59"/>
        <v>1139.77</v>
      </c>
      <c r="N511" s="24">
        <f t="shared" si="60"/>
        <v>1139.77</v>
      </c>
      <c r="O511" s="25">
        <v>0</v>
      </c>
    </row>
    <row r="512" s="14" customFormat="1" ht="41" customHeight="1" spans="1:15">
      <c r="A512" s="20">
        <f t="shared" si="66"/>
        <v>510</v>
      </c>
      <c r="B512" s="21" t="s">
        <v>2117</v>
      </c>
      <c r="C512" s="21" t="s">
        <v>630</v>
      </c>
      <c r="D512" s="21" t="s">
        <v>2118</v>
      </c>
      <c r="E512" s="21" t="s">
        <v>317</v>
      </c>
      <c r="F512" s="21" t="s">
        <v>2119</v>
      </c>
      <c r="G512" s="22">
        <v>4999</v>
      </c>
      <c r="H512" s="22">
        <v>4999</v>
      </c>
      <c r="I512" s="24">
        <v>799.84</v>
      </c>
      <c r="J512" s="24">
        <v>339.93</v>
      </c>
      <c r="K512" s="22">
        <v>0</v>
      </c>
      <c r="L512" s="22">
        <v>202505</v>
      </c>
      <c r="M512" s="24">
        <f t="shared" si="59"/>
        <v>1139.77</v>
      </c>
      <c r="N512" s="24">
        <f t="shared" si="60"/>
        <v>1139.77</v>
      </c>
      <c r="O512" s="25">
        <v>0</v>
      </c>
    </row>
    <row r="513" s="14" customFormat="1" ht="41" customHeight="1" spans="1:15">
      <c r="A513" s="20">
        <f t="shared" si="66"/>
        <v>511</v>
      </c>
      <c r="B513" s="21" t="s">
        <v>2120</v>
      </c>
      <c r="C513" s="21" t="s">
        <v>630</v>
      </c>
      <c r="D513" s="21" t="s">
        <v>2121</v>
      </c>
      <c r="E513" s="21" t="s">
        <v>317</v>
      </c>
      <c r="F513" s="21" t="s">
        <v>2122</v>
      </c>
      <c r="G513" s="22">
        <v>4999</v>
      </c>
      <c r="H513" s="22">
        <v>4999</v>
      </c>
      <c r="I513" s="24">
        <v>799.84</v>
      </c>
      <c r="J513" s="24">
        <v>339.93</v>
      </c>
      <c r="K513" s="22">
        <v>0</v>
      </c>
      <c r="L513" s="22">
        <v>202505</v>
      </c>
      <c r="M513" s="24">
        <f t="shared" si="59"/>
        <v>1139.77</v>
      </c>
      <c r="N513" s="24">
        <f t="shared" si="60"/>
        <v>1139.77</v>
      </c>
      <c r="O513" s="25">
        <v>2</v>
      </c>
    </row>
    <row r="514" s="14" customFormat="1" ht="41" customHeight="1" spans="1:15">
      <c r="A514" s="20">
        <f t="shared" ref="A514:A523" si="67">ROW()-2</f>
        <v>512</v>
      </c>
      <c r="B514" s="21" t="s">
        <v>2123</v>
      </c>
      <c r="C514" s="21" t="s">
        <v>630</v>
      </c>
      <c r="D514" s="21" t="s">
        <v>2124</v>
      </c>
      <c r="E514" s="21" t="s">
        <v>317</v>
      </c>
      <c r="F514" s="21" t="s">
        <v>2125</v>
      </c>
      <c r="G514" s="22">
        <v>4999</v>
      </c>
      <c r="H514" s="22">
        <v>4999</v>
      </c>
      <c r="I514" s="24">
        <v>799.84</v>
      </c>
      <c r="J514" s="24">
        <v>339.93</v>
      </c>
      <c r="K514" s="22">
        <v>0</v>
      </c>
      <c r="L514" s="22">
        <v>202505</v>
      </c>
      <c r="M514" s="24">
        <f t="shared" si="59"/>
        <v>1139.77</v>
      </c>
      <c r="N514" s="24">
        <f t="shared" si="60"/>
        <v>1139.77</v>
      </c>
      <c r="O514" s="25">
        <v>12</v>
      </c>
    </row>
    <row r="515" s="14" customFormat="1" ht="41" customHeight="1" spans="1:15">
      <c r="A515" s="20">
        <f t="shared" si="67"/>
        <v>513</v>
      </c>
      <c r="B515" s="21" t="s">
        <v>2126</v>
      </c>
      <c r="C515" s="21" t="s">
        <v>630</v>
      </c>
      <c r="D515" s="21" t="s">
        <v>2127</v>
      </c>
      <c r="E515" s="21" t="s">
        <v>317</v>
      </c>
      <c r="F515" s="21" t="s">
        <v>2128</v>
      </c>
      <c r="G515" s="22">
        <v>4999</v>
      </c>
      <c r="H515" s="22">
        <v>4999</v>
      </c>
      <c r="I515" s="24">
        <v>799.84</v>
      </c>
      <c r="J515" s="24">
        <v>339.93</v>
      </c>
      <c r="K515" s="22">
        <v>0</v>
      </c>
      <c r="L515" s="22">
        <v>202505</v>
      </c>
      <c r="M515" s="24">
        <f t="shared" si="59"/>
        <v>1139.77</v>
      </c>
      <c r="N515" s="24">
        <f t="shared" si="60"/>
        <v>1139.77</v>
      </c>
      <c r="O515" s="25">
        <v>0</v>
      </c>
    </row>
    <row r="516" s="14" customFormat="1" ht="41" customHeight="1" spans="1:15">
      <c r="A516" s="20">
        <f t="shared" si="67"/>
        <v>514</v>
      </c>
      <c r="B516" s="21" t="s">
        <v>2129</v>
      </c>
      <c r="C516" s="21" t="s">
        <v>625</v>
      </c>
      <c r="D516" s="21" t="s">
        <v>2130</v>
      </c>
      <c r="E516" s="21" t="s">
        <v>317</v>
      </c>
      <c r="F516" s="21" t="s">
        <v>2131</v>
      </c>
      <c r="G516" s="22">
        <v>4999</v>
      </c>
      <c r="H516" s="22">
        <v>4999</v>
      </c>
      <c r="I516" s="24">
        <v>799.84</v>
      </c>
      <c r="J516" s="24">
        <v>339.93</v>
      </c>
      <c r="K516" s="22">
        <v>0</v>
      </c>
      <c r="L516" s="22">
        <v>202505</v>
      </c>
      <c r="M516" s="24">
        <f t="shared" ref="M516:M579" si="68">I516+J516</f>
        <v>1139.77</v>
      </c>
      <c r="N516" s="24">
        <f t="shared" ref="N516:N579" si="69">M516</f>
        <v>1139.77</v>
      </c>
      <c r="O516" s="25">
        <v>0</v>
      </c>
    </row>
    <row r="517" s="14" customFormat="1" ht="41" customHeight="1" spans="1:15">
      <c r="A517" s="20">
        <f t="shared" si="67"/>
        <v>515</v>
      </c>
      <c r="B517" s="21" t="s">
        <v>2132</v>
      </c>
      <c r="C517" s="21" t="s">
        <v>630</v>
      </c>
      <c r="D517" s="21" t="s">
        <v>2133</v>
      </c>
      <c r="E517" s="21" t="s">
        <v>320</v>
      </c>
      <c r="F517" s="21" t="s">
        <v>2134</v>
      </c>
      <c r="G517" s="22">
        <v>4999</v>
      </c>
      <c r="H517" s="22">
        <v>4999</v>
      </c>
      <c r="I517" s="24">
        <v>1599.68</v>
      </c>
      <c r="J517" s="24">
        <v>679.86</v>
      </c>
      <c r="K517" s="22">
        <v>0</v>
      </c>
      <c r="L517" s="22" t="s">
        <v>628</v>
      </c>
      <c r="M517" s="24">
        <f t="shared" si="68"/>
        <v>2279.54</v>
      </c>
      <c r="N517" s="24">
        <f t="shared" si="69"/>
        <v>2279.54</v>
      </c>
      <c r="O517" s="25">
        <v>11</v>
      </c>
    </row>
    <row r="518" s="14" customFormat="1" ht="41" customHeight="1" spans="1:15">
      <c r="A518" s="20">
        <f t="shared" si="67"/>
        <v>516</v>
      </c>
      <c r="B518" s="21" t="s">
        <v>2135</v>
      </c>
      <c r="C518" s="21" t="s">
        <v>625</v>
      </c>
      <c r="D518" s="21" t="s">
        <v>2136</v>
      </c>
      <c r="E518" s="21" t="s">
        <v>320</v>
      </c>
      <c r="F518" s="21" t="s">
        <v>2137</v>
      </c>
      <c r="G518" s="22">
        <v>4999</v>
      </c>
      <c r="H518" s="22">
        <v>4999</v>
      </c>
      <c r="I518" s="24">
        <v>1599.68</v>
      </c>
      <c r="J518" s="24">
        <v>679.86</v>
      </c>
      <c r="K518" s="22">
        <v>0</v>
      </c>
      <c r="L518" s="22" t="s">
        <v>628</v>
      </c>
      <c r="M518" s="24">
        <f t="shared" si="68"/>
        <v>2279.54</v>
      </c>
      <c r="N518" s="24">
        <f t="shared" si="69"/>
        <v>2279.54</v>
      </c>
      <c r="O518" s="25">
        <v>9</v>
      </c>
    </row>
    <row r="519" s="14" customFormat="1" ht="41" customHeight="1" spans="1:15">
      <c r="A519" s="20">
        <f t="shared" si="67"/>
        <v>517</v>
      </c>
      <c r="B519" s="21" t="s">
        <v>2138</v>
      </c>
      <c r="C519" s="21" t="s">
        <v>630</v>
      </c>
      <c r="D519" s="21" t="s">
        <v>2139</v>
      </c>
      <c r="E519" s="21" t="s">
        <v>323</v>
      </c>
      <c r="F519" s="21" t="s">
        <v>2140</v>
      </c>
      <c r="G519" s="22">
        <v>7625</v>
      </c>
      <c r="H519" s="22">
        <v>7625</v>
      </c>
      <c r="I519" s="24">
        <v>2440</v>
      </c>
      <c r="J519" s="24">
        <v>1037</v>
      </c>
      <c r="K519" s="22">
        <v>0</v>
      </c>
      <c r="L519" s="22" t="s">
        <v>628</v>
      </c>
      <c r="M519" s="24">
        <f t="shared" si="68"/>
        <v>3477</v>
      </c>
      <c r="N519" s="24">
        <f t="shared" si="69"/>
        <v>3477</v>
      </c>
      <c r="O519" s="25">
        <v>4</v>
      </c>
    </row>
    <row r="520" s="14" customFormat="1" ht="41" customHeight="1" spans="1:15">
      <c r="A520" s="20">
        <f t="shared" si="67"/>
        <v>518</v>
      </c>
      <c r="B520" s="21" t="s">
        <v>2141</v>
      </c>
      <c r="C520" s="21" t="s">
        <v>625</v>
      </c>
      <c r="D520" s="21" t="s">
        <v>775</v>
      </c>
      <c r="E520" s="21" t="s">
        <v>326</v>
      </c>
      <c r="F520" s="21" t="s">
        <v>2142</v>
      </c>
      <c r="G520" s="22">
        <v>4999</v>
      </c>
      <c r="H520" s="22">
        <v>4999</v>
      </c>
      <c r="I520" s="24">
        <v>1599.68</v>
      </c>
      <c r="J520" s="24">
        <v>679.86</v>
      </c>
      <c r="K520" s="22">
        <v>0</v>
      </c>
      <c r="L520" s="22" t="s">
        <v>628</v>
      </c>
      <c r="M520" s="24">
        <f t="shared" si="68"/>
        <v>2279.54</v>
      </c>
      <c r="N520" s="24">
        <f t="shared" si="69"/>
        <v>2279.54</v>
      </c>
      <c r="O520" s="25">
        <v>9</v>
      </c>
    </row>
    <row r="521" s="14" customFormat="1" ht="41" customHeight="1" spans="1:15">
      <c r="A521" s="20">
        <f t="shared" si="67"/>
        <v>519</v>
      </c>
      <c r="B521" s="21" t="s">
        <v>2143</v>
      </c>
      <c r="C521" s="21" t="s">
        <v>630</v>
      </c>
      <c r="D521" s="21" t="s">
        <v>1596</v>
      </c>
      <c r="E521" s="21" t="s">
        <v>328</v>
      </c>
      <c r="F521" s="21" t="s">
        <v>2144</v>
      </c>
      <c r="G521" s="22">
        <v>4999</v>
      </c>
      <c r="H521" s="22">
        <v>4999</v>
      </c>
      <c r="I521" s="24">
        <v>1599.68</v>
      </c>
      <c r="J521" s="24">
        <v>679.86</v>
      </c>
      <c r="K521" s="22">
        <v>0</v>
      </c>
      <c r="L521" s="22" t="s">
        <v>628</v>
      </c>
      <c r="M521" s="24">
        <f t="shared" si="68"/>
        <v>2279.54</v>
      </c>
      <c r="N521" s="24">
        <f t="shared" si="69"/>
        <v>2279.54</v>
      </c>
      <c r="O521" s="25">
        <v>21</v>
      </c>
    </row>
    <row r="522" s="14" customFormat="1" ht="41" customHeight="1" spans="1:15">
      <c r="A522" s="20">
        <f t="shared" si="67"/>
        <v>520</v>
      </c>
      <c r="B522" s="21" t="s">
        <v>2145</v>
      </c>
      <c r="C522" s="21" t="s">
        <v>630</v>
      </c>
      <c r="D522" s="21" t="s">
        <v>2146</v>
      </c>
      <c r="E522" s="21" t="s">
        <v>328</v>
      </c>
      <c r="F522" s="21" t="s">
        <v>2147</v>
      </c>
      <c r="G522" s="22">
        <v>4999</v>
      </c>
      <c r="H522" s="22">
        <v>4999</v>
      </c>
      <c r="I522" s="24">
        <v>1599.68</v>
      </c>
      <c r="J522" s="24">
        <v>679.86</v>
      </c>
      <c r="K522" s="22">
        <v>0</v>
      </c>
      <c r="L522" s="22" t="s">
        <v>628</v>
      </c>
      <c r="M522" s="24">
        <f t="shared" si="68"/>
        <v>2279.54</v>
      </c>
      <c r="N522" s="24">
        <f t="shared" si="69"/>
        <v>2279.54</v>
      </c>
      <c r="O522" s="25">
        <v>19</v>
      </c>
    </row>
    <row r="523" s="14" customFormat="1" ht="41" customHeight="1" spans="1:15">
      <c r="A523" s="20">
        <f t="shared" si="67"/>
        <v>521</v>
      </c>
      <c r="B523" s="21" t="s">
        <v>2148</v>
      </c>
      <c r="C523" s="21" t="s">
        <v>630</v>
      </c>
      <c r="D523" s="21" t="s">
        <v>2149</v>
      </c>
      <c r="E523" s="21" t="s">
        <v>328</v>
      </c>
      <c r="F523" s="21" t="s">
        <v>2150</v>
      </c>
      <c r="G523" s="22">
        <v>4999</v>
      </c>
      <c r="H523" s="22">
        <v>4999</v>
      </c>
      <c r="I523" s="24">
        <v>1599.68</v>
      </c>
      <c r="J523" s="24">
        <v>679.86</v>
      </c>
      <c r="K523" s="22">
        <v>0</v>
      </c>
      <c r="L523" s="22" t="s">
        <v>628</v>
      </c>
      <c r="M523" s="24">
        <f t="shared" si="68"/>
        <v>2279.54</v>
      </c>
      <c r="N523" s="24">
        <f t="shared" si="69"/>
        <v>2279.54</v>
      </c>
      <c r="O523" s="25">
        <v>21</v>
      </c>
    </row>
    <row r="524" s="14" customFormat="1" ht="41" customHeight="1" spans="1:15">
      <c r="A524" s="20">
        <f t="shared" ref="A524:A533" si="70">ROW()-2</f>
        <v>522</v>
      </c>
      <c r="B524" s="21" t="s">
        <v>2151</v>
      </c>
      <c r="C524" s="21" t="s">
        <v>625</v>
      </c>
      <c r="D524" s="21" t="s">
        <v>2152</v>
      </c>
      <c r="E524" s="21" t="s">
        <v>328</v>
      </c>
      <c r="F524" s="21" t="s">
        <v>2153</v>
      </c>
      <c r="G524" s="22">
        <v>4999</v>
      </c>
      <c r="H524" s="22">
        <v>4999</v>
      </c>
      <c r="I524" s="24">
        <v>1599.68</v>
      </c>
      <c r="J524" s="24">
        <v>679.86</v>
      </c>
      <c r="K524" s="22">
        <v>0</v>
      </c>
      <c r="L524" s="22" t="s">
        <v>628</v>
      </c>
      <c r="M524" s="24">
        <f t="shared" si="68"/>
        <v>2279.54</v>
      </c>
      <c r="N524" s="24">
        <f t="shared" si="69"/>
        <v>2279.54</v>
      </c>
      <c r="O524" s="25">
        <v>6</v>
      </c>
    </row>
    <row r="525" s="14" customFormat="1" ht="41" customHeight="1" spans="1:15">
      <c r="A525" s="20">
        <f t="shared" si="70"/>
        <v>523</v>
      </c>
      <c r="B525" s="21" t="s">
        <v>2154</v>
      </c>
      <c r="C525" s="21" t="s">
        <v>625</v>
      </c>
      <c r="D525" s="21" t="s">
        <v>1815</v>
      </c>
      <c r="E525" s="21" t="s">
        <v>328</v>
      </c>
      <c r="F525" s="21" t="s">
        <v>2155</v>
      </c>
      <c r="G525" s="22">
        <v>4999</v>
      </c>
      <c r="H525" s="22">
        <v>4999</v>
      </c>
      <c r="I525" s="24">
        <v>1599.68</v>
      </c>
      <c r="J525" s="24">
        <v>679.86</v>
      </c>
      <c r="K525" s="22">
        <v>0</v>
      </c>
      <c r="L525" s="22" t="s">
        <v>628</v>
      </c>
      <c r="M525" s="24">
        <f t="shared" si="68"/>
        <v>2279.54</v>
      </c>
      <c r="N525" s="24">
        <f t="shared" si="69"/>
        <v>2279.54</v>
      </c>
      <c r="O525" s="25">
        <v>6</v>
      </c>
    </row>
    <row r="526" s="14" customFormat="1" ht="41" customHeight="1" spans="1:15">
      <c r="A526" s="20">
        <f t="shared" si="70"/>
        <v>524</v>
      </c>
      <c r="B526" s="21" t="s">
        <v>2156</v>
      </c>
      <c r="C526" s="21" t="s">
        <v>630</v>
      </c>
      <c r="D526" s="21" t="s">
        <v>2157</v>
      </c>
      <c r="E526" s="21" t="s">
        <v>328</v>
      </c>
      <c r="F526" s="21" t="s">
        <v>2158</v>
      </c>
      <c r="G526" s="22">
        <v>4999</v>
      </c>
      <c r="H526" s="22">
        <v>4999</v>
      </c>
      <c r="I526" s="24">
        <v>1599.68</v>
      </c>
      <c r="J526" s="24">
        <v>679.86</v>
      </c>
      <c r="K526" s="22">
        <v>0</v>
      </c>
      <c r="L526" s="22" t="s">
        <v>628</v>
      </c>
      <c r="M526" s="24">
        <f t="shared" si="68"/>
        <v>2279.54</v>
      </c>
      <c r="N526" s="24">
        <f t="shared" si="69"/>
        <v>2279.54</v>
      </c>
      <c r="O526" s="25">
        <v>6</v>
      </c>
    </row>
    <row r="527" s="14" customFormat="1" ht="41" customHeight="1" spans="1:15">
      <c r="A527" s="20">
        <f t="shared" si="70"/>
        <v>525</v>
      </c>
      <c r="B527" s="21" t="s">
        <v>2159</v>
      </c>
      <c r="C527" s="21" t="s">
        <v>630</v>
      </c>
      <c r="D527" s="21" t="s">
        <v>2160</v>
      </c>
      <c r="E527" s="21" t="s">
        <v>328</v>
      </c>
      <c r="F527" s="21" t="s">
        <v>2161</v>
      </c>
      <c r="G527" s="22">
        <v>4999</v>
      </c>
      <c r="H527" s="22">
        <v>4999</v>
      </c>
      <c r="I527" s="24">
        <v>1599.68</v>
      </c>
      <c r="J527" s="24">
        <v>679.86</v>
      </c>
      <c r="K527" s="22">
        <v>0</v>
      </c>
      <c r="L527" s="22" t="s">
        <v>628</v>
      </c>
      <c r="M527" s="24">
        <f t="shared" si="68"/>
        <v>2279.54</v>
      </c>
      <c r="N527" s="24">
        <f t="shared" si="69"/>
        <v>2279.54</v>
      </c>
      <c r="O527" s="25">
        <v>4</v>
      </c>
    </row>
    <row r="528" s="14" customFormat="1" ht="41" customHeight="1" spans="1:15">
      <c r="A528" s="20">
        <f t="shared" si="70"/>
        <v>526</v>
      </c>
      <c r="B528" s="21" t="s">
        <v>2162</v>
      </c>
      <c r="C528" s="21" t="s">
        <v>625</v>
      </c>
      <c r="D528" s="21" t="s">
        <v>2163</v>
      </c>
      <c r="E528" s="21" t="s">
        <v>328</v>
      </c>
      <c r="F528" s="21" t="s">
        <v>2164</v>
      </c>
      <c r="G528" s="22">
        <v>4999</v>
      </c>
      <c r="H528" s="22">
        <v>4999</v>
      </c>
      <c r="I528" s="24">
        <v>1599.68</v>
      </c>
      <c r="J528" s="24">
        <v>679.86</v>
      </c>
      <c r="K528" s="22">
        <v>0</v>
      </c>
      <c r="L528" s="22" t="s">
        <v>628</v>
      </c>
      <c r="M528" s="24">
        <f t="shared" si="68"/>
        <v>2279.54</v>
      </c>
      <c r="N528" s="24">
        <f t="shared" si="69"/>
        <v>2279.54</v>
      </c>
      <c r="O528" s="25">
        <v>4</v>
      </c>
    </row>
    <row r="529" s="14" customFormat="1" ht="41" customHeight="1" spans="1:15">
      <c r="A529" s="20">
        <f t="shared" si="70"/>
        <v>527</v>
      </c>
      <c r="B529" s="21" t="s">
        <v>2165</v>
      </c>
      <c r="C529" s="21" t="s">
        <v>630</v>
      </c>
      <c r="D529" s="21" t="s">
        <v>2166</v>
      </c>
      <c r="E529" s="21" t="s">
        <v>328</v>
      </c>
      <c r="F529" s="21" t="s">
        <v>2167</v>
      </c>
      <c r="G529" s="22">
        <v>4999</v>
      </c>
      <c r="H529" s="22">
        <v>4999</v>
      </c>
      <c r="I529" s="24">
        <v>1599.68</v>
      </c>
      <c r="J529" s="24">
        <v>679.86</v>
      </c>
      <c r="K529" s="22">
        <v>0</v>
      </c>
      <c r="L529" s="22" t="s">
        <v>628</v>
      </c>
      <c r="M529" s="24">
        <f t="shared" si="68"/>
        <v>2279.54</v>
      </c>
      <c r="N529" s="24">
        <f t="shared" si="69"/>
        <v>2279.54</v>
      </c>
      <c r="O529" s="25">
        <v>4</v>
      </c>
    </row>
    <row r="530" s="14" customFormat="1" ht="41" customHeight="1" spans="1:15">
      <c r="A530" s="20">
        <f t="shared" si="70"/>
        <v>528</v>
      </c>
      <c r="B530" s="21" t="s">
        <v>2168</v>
      </c>
      <c r="C530" s="21" t="s">
        <v>630</v>
      </c>
      <c r="D530" s="21" t="s">
        <v>2169</v>
      </c>
      <c r="E530" s="21" t="s">
        <v>328</v>
      </c>
      <c r="F530" s="21" t="s">
        <v>2170</v>
      </c>
      <c r="G530" s="22">
        <v>4999</v>
      </c>
      <c r="H530" s="22">
        <v>4999</v>
      </c>
      <c r="I530" s="24">
        <v>1599.68</v>
      </c>
      <c r="J530" s="24">
        <v>679.86</v>
      </c>
      <c r="K530" s="22">
        <v>0</v>
      </c>
      <c r="L530" s="22" t="s">
        <v>628</v>
      </c>
      <c r="M530" s="24">
        <f t="shared" si="68"/>
        <v>2279.54</v>
      </c>
      <c r="N530" s="24">
        <f t="shared" si="69"/>
        <v>2279.54</v>
      </c>
      <c r="O530" s="25">
        <v>4</v>
      </c>
    </row>
    <row r="531" s="14" customFormat="1" ht="41" customHeight="1" spans="1:15">
      <c r="A531" s="20">
        <f t="shared" si="70"/>
        <v>529</v>
      </c>
      <c r="B531" s="21" t="s">
        <v>2171</v>
      </c>
      <c r="C531" s="21" t="s">
        <v>630</v>
      </c>
      <c r="D531" s="21" t="s">
        <v>2172</v>
      </c>
      <c r="E531" s="21" t="s">
        <v>328</v>
      </c>
      <c r="F531" s="21" t="s">
        <v>2173</v>
      </c>
      <c r="G531" s="22">
        <v>4999</v>
      </c>
      <c r="H531" s="22">
        <v>4999</v>
      </c>
      <c r="I531" s="24">
        <v>1599.68</v>
      </c>
      <c r="J531" s="24">
        <v>679.86</v>
      </c>
      <c r="K531" s="22">
        <v>0</v>
      </c>
      <c r="L531" s="22" t="s">
        <v>628</v>
      </c>
      <c r="M531" s="24">
        <f t="shared" si="68"/>
        <v>2279.54</v>
      </c>
      <c r="N531" s="24">
        <f t="shared" si="69"/>
        <v>2279.54</v>
      </c>
      <c r="O531" s="25">
        <v>4</v>
      </c>
    </row>
    <row r="532" s="14" customFormat="1" ht="41" customHeight="1" spans="1:15">
      <c r="A532" s="20">
        <f t="shared" si="70"/>
        <v>530</v>
      </c>
      <c r="B532" s="21" t="s">
        <v>2174</v>
      </c>
      <c r="C532" s="21" t="s">
        <v>630</v>
      </c>
      <c r="D532" s="21" t="s">
        <v>2175</v>
      </c>
      <c r="E532" s="21" t="s">
        <v>328</v>
      </c>
      <c r="F532" s="21" t="s">
        <v>2176</v>
      </c>
      <c r="G532" s="22">
        <v>4999</v>
      </c>
      <c r="H532" s="22">
        <v>4999</v>
      </c>
      <c r="I532" s="24">
        <v>1599.68</v>
      </c>
      <c r="J532" s="24">
        <v>679.86</v>
      </c>
      <c r="K532" s="22">
        <v>0</v>
      </c>
      <c r="L532" s="22" t="s">
        <v>628</v>
      </c>
      <c r="M532" s="24">
        <f t="shared" si="68"/>
        <v>2279.54</v>
      </c>
      <c r="N532" s="24">
        <f t="shared" si="69"/>
        <v>2279.54</v>
      </c>
      <c r="O532" s="25">
        <v>4</v>
      </c>
    </row>
    <row r="533" s="14" customFormat="1" ht="41" customHeight="1" spans="1:15">
      <c r="A533" s="20">
        <f t="shared" si="70"/>
        <v>531</v>
      </c>
      <c r="B533" s="21" t="s">
        <v>2177</v>
      </c>
      <c r="C533" s="21" t="s">
        <v>625</v>
      </c>
      <c r="D533" s="21" t="s">
        <v>2178</v>
      </c>
      <c r="E533" s="21" t="s">
        <v>328</v>
      </c>
      <c r="F533" s="21" t="s">
        <v>2179</v>
      </c>
      <c r="G533" s="22">
        <v>4999</v>
      </c>
      <c r="H533" s="22">
        <v>4999</v>
      </c>
      <c r="I533" s="24">
        <v>799.84</v>
      </c>
      <c r="J533" s="24">
        <v>339.93</v>
      </c>
      <c r="K533" s="22">
        <v>0</v>
      </c>
      <c r="L533" s="22">
        <v>202505</v>
      </c>
      <c r="M533" s="24">
        <f t="shared" si="68"/>
        <v>1139.77</v>
      </c>
      <c r="N533" s="24">
        <f t="shared" si="69"/>
        <v>1139.77</v>
      </c>
      <c r="O533" s="25">
        <v>0</v>
      </c>
    </row>
    <row r="534" s="14" customFormat="1" ht="41" customHeight="1" spans="1:15">
      <c r="A534" s="20">
        <f t="shared" ref="A534:A543" si="71">ROW()-2</f>
        <v>532</v>
      </c>
      <c r="B534" s="21" t="s">
        <v>2180</v>
      </c>
      <c r="C534" s="21" t="s">
        <v>630</v>
      </c>
      <c r="D534" s="21" t="s">
        <v>2181</v>
      </c>
      <c r="E534" s="21" t="s">
        <v>331</v>
      </c>
      <c r="F534" s="21" t="s">
        <v>2182</v>
      </c>
      <c r="G534" s="22">
        <v>4999</v>
      </c>
      <c r="H534" s="22">
        <v>4999</v>
      </c>
      <c r="I534" s="24">
        <v>1599.68</v>
      </c>
      <c r="J534" s="24">
        <v>679.86</v>
      </c>
      <c r="K534" s="22">
        <v>0</v>
      </c>
      <c r="L534" s="22" t="s">
        <v>628</v>
      </c>
      <c r="M534" s="24">
        <f t="shared" si="68"/>
        <v>2279.54</v>
      </c>
      <c r="N534" s="24">
        <f t="shared" si="69"/>
        <v>2279.54</v>
      </c>
      <c r="O534" s="25">
        <v>3</v>
      </c>
    </row>
    <row r="535" s="14" customFormat="1" ht="41" customHeight="1" spans="1:15">
      <c r="A535" s="20">
        <f t="shared" si="71"/>
        <v>533</v>
      </c>
      <c r="B535" s="21" t="s">
        <v>2183</v>
      </c>
      <c r="C535" s="21" t="s">
        <v>625</v>
      </c>
      <c r="D535" s="21" t="s">
        <v>712</v>
      </c>
      <c r="E535" s="21" t="s">
        <v>331</v>
      </c>
      <c r="F535" s="21" t="s">
        <v>2184</v>
      </c>
      <c r="G535" s="22">
        <v>4999</v>
      </c>
      <c r="H535" s="22">
        <v>4999</v>
      </c>
      <c r="I535" s="24">
        <v>1599.68</v>
      </c>
      <c r="J535" s="24">
        <v>679.86</v>
      </c>
      <c r="K535" s="22">
        <v>0</v>
      </c>
      <c r="L535" s="22" t="s">
        <v>628</v>
      </c>
      <c r="M535" s="24">
        <f t="shared" si="68"/>
        <v>2279.54</v>
      </c>
      <c r="N535" s="24">
        <f t="shared" si="69"/>
        <v>2279.54</v>
      </c>
      <c r="O535" s="25">
        <v>3</v>
      </c>
    </row>
    <row r="536" s="14" customFormat="1" ht="41" customHeight="1" spans="1:15">
      <c r="A536" s="20">
        <f t="shared" si="71"/>
        <v>534</v>
      </c>
      <c r="B536" s="21" t="s">
        <v>2185</v>
      </c>
      <c r="C536" s="21" t="s">
        <v>630</v>
      </c>
      <c r="D536" s="21" t="s">
        <v>2186</v>
      </c>
      <c r="E536" s="21" t="s">
        <v>331</v>
      </c>
      <c r="F536" s="21" t="s">
        <v>2187</v>
      </c>
      <c r="G536" s="22">
        <v>4999</v>
      </c>
      <c r="H536" s="22">
        <v>4999</v>
      </c>
      <c r="I536" s="24">
        <v>1599.68</v>
      </c>
      <c r="J536" s="24">
        <v>679.86</v>
      </c>
      <c r="K536" s="22">
        <v>0</v>
      </c>
      <c r="L536" s="22" t="s">
        <v>628</v>
      </c>
      <c r="M536" s="24">
        <f t="shared" si="68"/>
        <v>2279.54</v>
      </c>
      <c r="N536" s="24">
        <f t="shared" si="69"/>
        <v>2279.54</v>
      </c>
      <c r="O536" s="25">
        <v>3</v>
      </c>
    </row>
    <row r="537" s="14" customFormat="1" ht="41" customHeight="1" spans="1:15">
      <c r="A537" s="20">
        <f t="shared" si="71"/>
        <v>535</v>
      </c>
      <c r="B537" s="21" t="s">
        <v>2188</v>
      </c>
      <c r="C537" s="21" t="s">
        <v>630</v>
      </c>
      <c r="D537" s="21" t="s">
        <v>2189</v>
      </c>
      <c r="E537" s="21" t="s">
        <v>331</v>
      </c>
      <c r="F537" s="21" t="s">
        <v>2184</v>
      </c>
      <c r="G537" s="22">
        <v>4999</v>
      </c>
      <c r="H537" s="22">
        <v>4999</v>
      </c>
      <c r="I537" s="24">
        <v>1599.68</v>
      </c>
      <c r="J537" s="24">
        <v>679.86</v>
      </c>
      <c r="K537" s="22">
        <v>0</v>
      </c>
      <c r="L537" s="22" t="s">
        <v>628</v>
      </c>
      <c r="M537" s="24">
        <f t="shared" si="68"/>
        <v>2279.54</v>
      </c>
      <c r="N537" s="24">
        <f t="shared" si="69"/>
        <v>2279.54</v>
      </c>
      <c r="O537" s="25">
        <v>3</v>
      </c>
    </row>
    <row r="538" s="14" customFormat="1" ht="41" customHeight="1" spans="1:15">
      <c r="A538" s="20">
        <f t="shared" si="71"/>
        <v>536</v>
      </c>
      <c r="B538" s="21" t="s">
        <v>2190</v>
      </c>
      <c r="C538" s="21" t="s">
        <v>630</v>
      </c>
      <c r="D538" s="21" t="s">
        <v>2191</v>
      </c>
      <c r="E538" s="21" t="s">
        <v>331</v>
      </c>
      <c r="F538" s="21" t="s">
        <v>2192</v>
      </c>
      <c r="G538" s="22">
        <v>4999</v>
      </c>
      <c r="H538" s="22">
        <v>4999</v>
      </c>
      <c r="I538" s="24">
        <v>1599.68</v>
      </c>
      <c r="J538" s="24">
        <v>679.86</v>
      </c>
      <c r="K538" s="22">
        <v>0</v>
      </c>
      <c r="L538" s="22" t="s">
        <v>628</v>
      </c>
      <c r="M538" s="24">
        <f t="shared" si="68"/>
        <v>2279.54</v>
      </c>
      <c r="N538" s="24">
        <f t="shared" si="69"/>
        <v>2279.54</v>
      </c>
      <c r="O538" s="25">
        <v>3</v>
      </c>
    </row>
    <row r="539" s="14" customFormat="1" ht="41" customHeight="1" spans="1:15">
      <c r="A539" s="20">
        <f t="shared" si="71"/>
        <v>537</v>
      </c>
      <c r="B539" s="21" t="s">
        <v>2193</v>
      </c>
      <c r="C539" s="21" t="s">
        <v>625</v>
      </c>
      <c r="D539" s="21" t="s">
        <v>2194</v>
      </c>
      <c r="E539" s="21" t="s">
        <v>331</v>
      </c>
      <c r="F539" s="21" t="s">
        <v>2195</v>
      </c>
      <c r="G539" s="22">
        <v>4999</v>
      </c>
      <c r="H539" s="22">
        <v>4999</v>
      </c>
      <c r="I539" s="24">
        <v>1599.68</v>
      </c>
      <c r="J539" s="24">
        <v>679.86</v>
      </c>
      <c r="K539" s="22">
        <v>0</v>
      </c>
      <c r="L539" s="22" t="s">
        <v>628</v>
      </c>
      <c r="M539" s="24">
        <f t="shared" si="68"/>
        <v>2279.54</v>
      </c>
      <c r="N539" s="24">
        <f t="shared" si="69"/>
        <v>2279.54</v>
      </c>
      <c r="O539" s="25">
        <v>1</v>
      </c>
    </row>
    <row r="540" s="14" customFormat="1" ht="41" customHeight="1" spans="1:15">
      <c r="A540" s="20">
        <f t="shared" si="71"/>
        <v>538</v>
      </c>
      <c r="B540" s="21" t="s">
        <v>2196</v>
      </c>
      <c r="C540" s="21" t="s">
        <v>630</v>
      </c>
      <c r="D540" s="21" t="s">
        <v>2197</v>
      </c>
      <c r="E540" s="21" t="s">
        <v>331</v>
      </c>
      <c r="F540" s="21" t="s">
        <v>2198</v>
      </c>
      <c r="G540" s="22">
        <v>4999</v>
      </c>
      <c r="H540" s="22">
        <v>4999</v>
      </c>
      <c r="I540" s="24">
        <v>1599.68</v>
      </c>
      <c r="J540" s="24">
        <v>679.86</v>
      </c>
      <c r="K540" s="22">
        <v>0</v>
      </c>
      <c r="L540" s="22" t="s">
        <v>628</v>
      </c>
      <c r="M540" s="24">
        <f t="shared" si="68"/>
        <v>2279.54</v>
      </c>
      <c r="N540" s="24">
        <f t="shared" si="69"/>
        <v>2279.54</v>
      </c>
      <c r="O540" s="25">
        <v>1</v>
      </c>
    </row>
    <row r="541" s="14" customFormat="1" ht="41" customHeight="1" spans="1:15">
      <c r="A541" s="20">
        <f t="shared" si="71"/>
        <v>539</v>
      </c>
      <c r="B541" s="21" t="s">
        <v>2199</v>
      </c>
      <c r="C541" s="21" t="s">
        <v>630</v>
      </c>
      <c r="D541" s="21" t="s">
        <v>2200</v>
      </c>
      <c r="E541" s="21" t="s">
        <v>331</v>
      </c>
      <c r="F541" s="21" t="s">
        <v>2201</v>
      </c>
      <c r="G541" s="22">
        <v>4999</v>
      </c>
      <c r="H541" s="22">
        <v>4999</v>
      </c>
      <c r="I541" s="24">
        <v>1599.68</v>
      </c>
      <c r="J541" s="24">
        <v>679.86</v>
      </c>
      <c r="K541" s="22">
        <v>0</v>
      </c>
      <c r="L541" s="22" t="s">
        <v>628</v>
      </c>
      <c r="M541" s="24">
        <f t="shared" si="68"/>
        <v>2279.54</v>
      </c>
      <c r="N541" s="24">
        <f t="shared" si="69"/>
        <v>2279.54</v>
      </c>
      <c r="O541" s="25">
        <v>0</v>
      </c>
    </row>
    <row r="542" s="14" customFormat="1" ht="41" customHeight="1" spans="1:15">
      <c r="A542" s="20">
        <f t="shared" si="71"/>
        <v>540</v>
      </c>
      <c r="B542" s="21" t="s">
        <v>2202</v>
      </c>
      <c r="C542" s="21" t="s">
        <v>630</v>
      </c>
      <c r="D542" s="21" t="s">
        <v>2203</v>
      </c>
      <c r="E542" s="21" t="s">
        <v>331</v>
      </c>
      <c r="F542" s="21" t="s">
        <v>2204</v>
      </c>
      <c r="G542" s="22">
        <v>4999</v>
      </c>
      <c r="H542" s="22">
        <v>4999</v>
      </c>
      <c r="I542" s="24">
        <v>1599.68</v>
      </c>
      <c r="J542" s="24">
        <v>679.86</v>
      </c>
      <c r="K542" s="22">
        <v>0</v>
      </c>
      <c r="L542" s="22" t="s">
        <v>628</v>
      </c>
      <c r="M542" s="24">
        <f t="shared" si="68"/>
        <v>2279.54</v>
      </c>
      <c r="N542" s="24">
        <f t="shared" si="69"/>
        <v>2279.54</v>
      </c>
      <c r="O542" s="25">
        <v>0</v>
      </c>
    </row>
    <row r="543" s="14" customFormat="1" ht="41" customHeight="1" spans="1:15">
      <c r="A543" s="20">
        <f t="shared" si="71"/>
        <v>541</v>
      </c>
      <c r="B543" s="21" t="s">
        <v>2205</v>
      </c>
      <c r="C543" s="21" t="s">
        <v>630</v>
      </c>
      <c r="D543" s="21" t="s">
        <v>2206</v>
      </c>
      <c r="E543" s="21" t="s">
        <v>331</v>
      </c>
      <c r="F543" s="21" t="s">
        <v>2207</v>
      </c>
      <c r="G543" s="22">
        <v>4999</v>
      </c>
      <c r="H543" s="22">
        <v>4999</v>
      </c>
      <c r="I543" s="24">
        <v>1599.68</v>
      </c>
      <c r="J543" s="24">
        <v>679.86</v>
      </c>
      <c r="K543" s="22">
        <v>0</v>
      </c>
      <c r="L543" s="22" t="s">
        <v>628</v>
      </c>
      <c r="M543" s="24">
        <f t="shared" si="68"/>
        <v>2279.54</v>
      </c>
      <c r="N543" s="24">
        <f t="shared" si="69"/>
        <v>2279.54</v>
      </c>
      <c r="O543" s="25">
        <v>0</v>
      </c>
    </row>
    <row r="544" s="14" customFormat="1" ht="41" customHeight="1" spans="1:15">
      <c r="A544" s="20">
        <f t="shared" ref="A544:A553" si="72">ROW()-2</f>
        <v>542</v>
      </c>
      <c r="B544" s="21" t="s">
        <v>2208</v>
      </c>
      <c r="C544" s="21" t="s">
        <v>630</v>
      </c>
      <c r="D544" s="21" t="s">
        <v>2209</v>
      </c>
      <c r="E544" s="21" t="s">
        <v>331</v>
      </c>
      <c r="F544" s="21" t="s">
        <v>2210</v>
      </c>
      <c r="G544" s="22">
        <v>4999</v>
      </c>
      <c r="H544" s="22">
        <v>4999</v>
      </c>
      <c r="I544" s="24">
        <v>799.84</v>
      </c>
      <c r="J544" s="24">
        <v>339.93</v>
      </c>
      <c r="K544" s="22">
        <v>0</v>
      </c>
      <c r="L544" s="22">
        <v>202505</v>
      </c>
      <c r="M544" s="24">
        <f t="shared" si="68"/>
        <v>1139.77</v>
      </c>
      <c r="N544" s="24">
        <f t="shared" si="69"/>
        <v>1139.77</v>
      </c>
      <c r="O544" s="25">
        <v>0</v>
      </c>
    </row>
    <row r="545" s="14" customFormat="1" ht="41" customHeight="1" spans="1:15">
      <c r="A545" s="20">
        <f t="shared" si="72"/>
        <v>543</v>
      </c>
      <c r="B545" s="21" t="s">
        <v>2211</v>
      </c>
      <c r="C545" s="21" t="s">
        <v>630</v>
      </c>
      <c r="D545" s="21" t="s">
        <v>2212</v>
      </c>
      <c r="E545" s="21" t="s">
        <v>331</v>
      </c>
      <c r="F545" s="21" t="s">
        <v>2213</v>
      </c>
      <c r="G545" s="22">
        <v>4999</v>
      </c>
      <c r="H545" s="22">
        <v>4999</v>
      </c>
      <c r="I545" s="24">
        <v>799.84</v>
      </c>
      <c r="J545" s="24">
        <v>339.93</v>
      </c>
      <c r="K545" s="22">
        <v>0</v>
      </c>
      <c r="L545" s="22">
        <v>202505</v>
      </c>
      <c r="M545" s="24">
        <f t="shared" si="68"/>
        <v>1139.77</v>
      </c>
      <c r="N545" s="24">
        <f t="shared" si="69"/>
        <v>1139.77</v>
      </c>
      <c r="O545" s="25">
        <v>0</v>
      </c>
    </row>
    <row r="546" s="14" customFormat="1" ht="41" customHeight="1" spans="1:15">
      <c r="A546" s="20">
        <f t="shared" si="72"/>
        <v>544</v>
      </c>
      <c r="B546" s="21" t="s">
        <v>2214</v>
      </c>
      <c r="C546" s="21" t="s">
        <v>630</v>
      </c>
      <c r="D546" s="21" t="s">
        <v>2215</v>
      </c>
      <c r="E546" s="21" t="s">
        <v>333</v>
      </c>
      <c r="F546" s="21" t="s">
        <v>2216</v>
      </c>
      <c r="G546" s="22">
        <v>4999</v>
      </c>
      <c r="H546" s="22">
        <v>4999</v>
      </c>
      <c r="I546" s="24">
        <v>1599.68</v>
      </c>
      <c r="J546" s="24">
        <v>679.86</v>
      </c>
      <c r="K546" s="22">
        <v>0</v>
      </c>
      <c r="L546" s="22" t="s">
        <v>628</v>
      </c>
      <c r="M546" s="24">
        <f t="shared" si="68"/>
        <v>2279.54</v>
      </c>
      <c r="N546" s="24">
        <f t="shared" si="69"/>
        <v>2279.54</v>
      </c>
      <c r="O546" s="25">
        <v>6</v>
      </c>
    </row>
    <row r="547" s="14" customFormat="1" ht="41" customHeight="1" spans="1:15">
      <c r="A547" s="20">
        <f t="shared" si="72"/>
        <v>545</v>
      </c>
      <c r="B547" s="21" t="s">
        <v>2217</v>
      </c>
      <c r="C547" s="21" t="s">
        <v>630</v>
      </c>
      <c r="D547" s="21" t="s">
        <v>1869</v>
      </c>
      <c r="E547" s="21" t="s">
        <v>333</v>
      </c>
      <c r="F547" s="21" t="s">
        <v>2218</v>
      </c>
      <c r="G547" s="22">
        <v>4999</v>
      </c>
      <c r="H547" s="22">
        <v>4999</v>
      </c>
      <c r="I547" s="24">
        <v>1599.68</v>
      </c>
      <c r="J547" s="24">
        <v>679.86</v>
      </c>
      <c r="K547" s="22">
        <v>0</v>
      </c>
      <c r="L547" s="22" t="s">
        <v>628</v>
      </c>
      <c r="M547" s="24">
        <f t="shared" si="68"/>
        <v>2279.54</v>
      </c>
      <c r="N547" s="24">
        <f t="shared" si="69"/>
        <v>2279.54</v>
      </c>
      <c r="O547" s="25">
        <v>6</v>
      </c>
    </row>
    <row r="548" s="14" customFormat="1" ht="41" customHeight="1" spans="1:15">
      <c r="A548" s="20">
        <f t="shared" si="72"/>
        <v>546</v>
      </c>
      <c r="B548" s="21" t="s">
        <v>2219</v>
      </c>
      <c r="C548" s="21" t="s">
        <v>630</v>
      </c>
      <c r="D548" s="21" t="s">
        <v>2220</v>
      </c>
      <c r="E548" s="21" t="s">
        <v>333</v>
      </c>
      <c r="F548" s="21" t="s">
        <v>2221</v>
      </c>
      <c r="G548" s="22">
        <v>4999</v>
      </c>
      <c r="H548" s="22">
        <v>4999</v>
      </c>
      <c r="I548" s="24">
        <v>1599.68</v>
      </c>
      <c r="J548" s="24">
        <v>679.86</v>
      </c>
      <c r="K548" s="22">
        <v>0</v>
      </c>
      <c r="L548" s="22" t="s">
        <v>628</v>
      </c>
      <c r="M548" s="24">
        <f t="shared" si="68"/>
        <v>2279.54</v>
      </c>
      <c r="N548" s="24">
        <f t="shared" si="69"/>
        <v>2279.54</v>
      </c>
      <c r="O548" s="25">
        <v>19</v>
      </c>
    </row>
    <row r="549" s="14" customFormat="1" ht="41" customHeight="1" spans="1:15">
      <c r="A549" s="20">
        <f t="shared" si="72"/>
        <v>547</v>
      </c>
      <c r="B549" s="21" t="s">
        <v>2222</v>
      </c>
      <c r="C549" s="21" t="s">
        <v>630</v>
      </c>
      <c r="D549" s="21" t="s">
        <v>2223</v>
      </c>
      <c r="E549" s="21" t="s">
        <v>333</v>
      </c>
      <c r="F549" s="21" t="s">
        <v>2224</v>
      </c>
      <c r="G549" s="22">
        <v>4999</v>
      </c>
      <c r="H549" s="22">
        <v>4999</v>
      </c>
      <c r="I549" s="24">
        <v>1599.68</v>
      </c>
      <c r="J549" s="24">
        <v>679.86</v>
      </c>
      <c r="K549" s="22">
        <v>0</v>
      </c>
      <c r="L549" s="22" t="s">
        <v>628</v>
      </c>
      <c r="M549" s="24">
        <f t="shared" si="68"/>
        <v>2279.54</v>
      </c>
      <c r="N549" s="24">
        <f t="shared" si="69"/>
        <v>2279.54</v>
      </c>
      <c r="O549" s="25">
        <v>31</v>
      </c>
    </row>
    <row r="550" s="14" customFormat="1" ht="41" customHeight="1" spans="1:15">
      <c r="A550" s="20">
        <f t="shared" si="72"/>
        <v>548</v>
      </c>
      <c r="B550" s="21" t="s">
        <v>2225</v>
      </c>
      <c r="C550" s="21" t="s">
        <v>630</v>
      </c>
      <c r="D550" s="21" t="s">
        <v>1883</v>
      </c>
      <c r="E550" s="21" t="s">
        <v>333</v>
      </c>
      <c r="F550" s="21" t="s">
        <v>2226</v>
      </c>
      <c r="G550" s="22">
        <v>4999</v>
      </c>
      <c r="H550" s="22">
        <v>4999</v>
      </c>
      <c r="I550" s="24">
        <v>1599.68</v>
      </c>
      <c r="J550" s="24">
        <v>679.86</v>
      </c>
      <c r="K550" s="22">
        <v>0</v>
      </c>
      <c r="L550" s="22" t="s">
        <v>628</v>
      </c>
      <c r="M550" s="24">
        <f t="shared" si="68"/>
        <v>2279.54</v>
      </c>
      <c r="N550" s="24">
        <f t="shared" si="69"/>
        <v>2279.54</v>
      </c>
      <c r="O550" s="25">
        <v>31</v>
      </c>
    </row>
    <row r="551" s="14" customFormat="1" ht="41" customHeight="1" spans="1:15">
      <c r="A551" s="20">
        <f t="shared" si="72"/>
        <v>549</v>
      </c>
      <c r="B551" s="21" t="s">
        <v>2227</v>
      </c>
      <c r="C551" s="21" t="s">
        <v>630</v>
      </c>
      <c r="D551" s="21" t="s">
        <v>2228</v>
      </c>
      <c r="E551" s="21" t="s">
        <v>333</v>
      </c>
      <c r="F551" s="21" t="s">
        <v>2229</v>
      </c>
      <c r="G551" s="22" t="s">
        <v>1782</v>
      </c>
      <c r="H551" s="22">
        <v>4999</v>
      </c>
      <c r="I551" s="24">
        <v>1599.68</v>
      </c>
      <c r="J551" s="24">
        <v>679.86</v>
      </c>
      <c r="K551" s="22" t="s">
        <v>714</v>
      </c>
      <c r="L551" s="22" t="s">
        <v>628</v>
      </c>
      <c r="M551" s="24">
        <f t="shared" si="68"/>
        <v>2279.54</v>
      </c>
      <c r="N551" s="24">
        <f t="shared" si="69"/>
        <v>2279.54</v>
      </c>
      <c r="O551" s="25">
        <v>24</v>
      </c>
    </row>
    <row r="552" s="14" customFormat="1" ht="41" customHeight="1" spans="1:15">
      <c r="A552" s="20">
        <f t="shared" si="72"/>
        <v>550</v>
      </c>
      <c r="B552" s="21" t="s">
        <v>2230</v>
      </c>
      <c r="C552" s="21" t="s">
        <v>630</v>
      </c>
      <c r="D552" s="21" t="s">
        <v>2231</v>
      </c>
      <c r="E552" s="21" t="s">
        <v>335</v>
      </c>
      <c r="F552" s="21" t="s">
        <v>2232</v>
      </c>
      <c r="G552" s="22">
        <v>4999</v>
      </c>
      <c r="H552" s="22">
        <v>4999</v>
      </c>
      <c r="I552" s="24">
        <v>1599.68</v>
      </c>
      <c r="J552" s="24">
        <v>679.86</v>
      </c>
      <c r="K552" s="22">
        <v>0</v>
      </c>
      <c r="L552" s="22" t="s">
        <v>628</v>
      </c>
      <c r="M552" s="24">
        <f t="shared" si="68"/>
        <v>2279.54</v>
      </c>
      <c r="N552" s="24">
        <f t="shared" si="69"/>
        <v>2279.54</v>
      </c>
      <c r="O552" s="25">
        <v>19</v>
      </c>
    </row>
    <row r="553" s="14" customFormat="1" ht="41" customHeight="1" spans="1:15">
      <c r="A553" s="20">
        <f t="shared" si="72"/>
        <v>551</v>
      </c>
      <c r="B553" s="21" t="s">
        <v>2233</v>
      </c>
      <c r="C553" s="21" t="s">
        <v>630</v>
      </c>
      <c r="D553" s="21" t="s">
        <v>2234</v>
      </c>
      <c r="E553" s="21" t="s">
        <v>335</v>
      </c>
      <c r="F553" s="21" t="s">
        <v>2235</v>
      </c>
      <c r="G553" s="22">
        <v>4999</v>
      </c>
      <c r="H553" s="22">
        <v>4999</v>
      </c>
      <c r="I553" s="24">
        <v>1599.68</v>
      </c>
      <c r="J553" s="24">
        <v>679.86</v>
      </c>
      <c r="K553" s="22">
        <v>0</v>
      </c>
      <c r="L553" s="22" t="s">
        <v>628</v>
      </c>
      <c r="M553" s="24">
        <f t="shared" si="68"/>
        <v>2279.54</v>
      </c>
      <c r="N553" s="24">
        <f t="shared" si="69"/>
        <v>2279.54</v>
      </c>
      <c r="O553" s="25">
        <v>13</v>
      </c>
    </row>
    <row r="554" s="14" customFormat="1" ht="41" customHeight="1" spans="1:15">
      <c r="A554" s="20">
        <f t="shared" ref="A554:A563" si="73">ROW()-2</f>
        <v>552</v>
      </c>
      <c r="B554" s="21" t="s">
        <v>2236</v>
      </c>
      <c r="C554" s="21" t="s">
        <v>630</v>
      </c>
      <c r="D554" s="21" t="s">
        <v>2237</v>
      </c>
      <c r="E554" s="21" t="s">
        <v>335</v>
      </c>
      <c r="F554" s="21" t="s">
        <v>2238</v>
      </c>
      <c r="G554" s="22">
        <v>4999</v>
      </c>
      <c r="H554" s="22">
        <v>4999</v>
      </c>
      <c r="I554" s="24">
        <v>1599.68</v>
      </c>
      <c r="J554" s="24">
        <v>679.86</v>
      </c>
      <c r="K554" s="22">
        <v>0</v>
      </c>
      <c r="L554" s="22" t="s">
        <v>628</v>
      </c>
      <c r="M554" s="24">
        <f t="shared" si="68"/>
        <v>2279.54</v>
      </c>
      <c r="N554" s="24">
        <f t="shared" si="69"/>
        <v>2279.54</v>
      </c>
      <c r="O554" s="25">
        <v>12</v>
      </c>
    </row>
    <row r="555" s="14" customFormat="1" ht="41" customHeight="1" spans="1:15">
      <c r="A555" s="20">
        <f t="shared" si="73"/>
        <v>553</v>
      </c>
      <c r="B555" s="21" t="s">
        <v>2239</v>
      </c>
      <c r="C555" s="21" t="s">
        <v>630</v>
      </c>
      <c r="D555" s="21" t="s">
        <v>2240</v>
      </c>
      <c r="E555" s="21" t="s">
        <v>335</v>
      </c>
      <c r="F555" s="21" t="s">
        <v>2241</v>
      </c>
      <c r="G555" s="22">
        <v>8000</v>
      </c>
      <c r="H555" s="22">
        <v>4999</v>
      </c>
      <c r="I555" s="24">
        <v>2560</v>
      </c>
      <c r="J555" s="24">
        <v>679.86</v>
      </c>
      <c r="K555" s="22">
        <v>0</v>
      </c>
      <c r="L555" s="22" t="s">
        <v>628</v>
      </c>
      <c r="M555" s="24">
        <f t="shared" si="68"/>
        <v>3239.86</v>
      </c>
      <c r="N555" s="24">
        <f t="shared" si="69"/>
        <v>3239.86</v>
      </c>
      <c r="O555" s="25">
        <v>9</v>
      </c>
    </row>
    <row r="556" s="14" customFormat="1" ht="41" customHeight="1" spans="1:15">
      <c r="A556" s="20">
        <f t="shared" si="73"/>
        <v>554</v>
      </c>
      <c r="B556" s="21" t="s">
        <v>2242</v>
      </c>
      <c r="C556" s="21" t="s">
        <v>630</v>
      </c>
      <c r="D556" s="21" t="s">
        <v>2243</v>
      </c>
      <c r="E556" s="21" t="s">
        <v>335</v>
      </c>
      <c r="F556" s="21" t="s">
        <v>2244</v>
      </c>
      <c r="G556" s="22">
        <v>4999</v>
      </c>
      <c r="H556" s="22">
        <v>4999</v>
      </c>
      <c r="I556" s="24">
        <v>1599.68</v>
      </c>
      <c r="J556" s="24">
        <v>679.86</v>
      </c>
      <c r="K556" s="22">
        <v>0</v>
      </c>
      <c r="L556" s="22" t="s">
        <v>628</v>
      </c>
      <c r="M556" s="24">
        <f t="shared" si="68"/>
        <v>2279.54</v>
      </c>
      <c r="N556" s="24">
        <f t="shared" si="69"/>
        <v>2279.54</v>
      </c>
      <c r="O556" s="25">
        <v>7</v>
      </c>
    </row>
    <row r="557" s="14" customFormat="1" ht="41" customHeight="1" spans="1:15">
      <c r="A557" s="20">
        <f t="shared" si="73"/>
        <v>555</v>
      </c>
      <c r="B557" s="21" t="s">
        <v>2245</v>
      </c>
      <c r="C557" s="21" t="s">
        <v>630</v>
      </c>
      <c r="D557" s="21" t="s">
        <v>737</v>
      </c>
      <c r="E557" s="21" t="s">
        <v>338</v>
      </c>
      <c r="F557" s="21" t="s">
        <v>2246</v>
      </c>
      <c r="G557" s="22">
        <v>4999</v>
      </c>
      <c r="H557" s="22">
        <v>4999</v>
      </c>
      <c r="I557" s="24">
        <v>1599.68</v>
      </c>
      <c r="J557" s="24">
        <v>679.86</v>
      </c>
      <c r="K557" s="22">
        <v>0</v>
      </c>
      <c r="L557" s="22" t="s">
        <v>628</v>
      </c>
      <c r="M557" s="24">
        <f t="shared" si="68"/>
        <v>2279.54</v>
      </c>
      <c r="N557" s="24">
        <f t="shared" si="69"/>
        <v>2279.54</v>
      </c>
      <c r="O557" s="25">
        <v>5</v>
      </c>
    </row>
    <row r="558" s="14" customFormat="1" ht="41" customHeight="1" spans="1:15">
      <c r="A558" s="20">
        <f t="shared" si="73"/>
        <v>556</v>
      </c>
      <c r="B558" s="21" t="s">
        <v>2247</v>
      </c>
      <c r="C558" s="21" t="s">
        <v>630</v>
      </c>
      <c r="D558" s="21" t="s">
        <v>2248</v>
      </c>
      <c r="E558" s="21" t="s">
        <v>338</v>
      </c>
      <c r="F558" s="21" t="s">
        <v>2249</v>
      </c>
      <c r="G558" s="22">
        <v>4999</v>
      </c>
      <c r="H558" s="22">
        <v>4999</v>
      </c>
      <c r="I558" s="24">
        <v>1599.68</v>
      </c>
      <c r="J558" s="24">
        <v>679.86</v>
      </c>
      <c r="K558" s="22">
        <v>0</v>
      </c>
      <c r="L558" s="22" t="s">
        <v>628</v>
      </c>
      <c r="M558" s="24">
        <f t="shared" si="68"/>
        <v>2279.54</v>
      </c>
      <c r="N558" s="24">
        <f t="shared" si="69"/>
        <v>2279.54</v>
      </c>
      <c r="O558" s="25">
        <v>5</v>
      </c>
    </row>
    <row r="559" s="14" customFormat="1" ht="41" customHeight="1" spans="1:15">
      <c r="A559" s="20">
        <f t="shared" si="73"/>
        <v>557</v>
      </c>
      <c r="B559" s="21" t="s">
        <v>2250</v>
      </c>
      <c r="C559" s="21" t="s">
        <v>630</v>
      </c>
      <c r="D559" s="21" t="s">
        <v>1895</v>
      </c>
      <c r="E559" s="21" t="s">
        <v>338</v>
      </c>
      <c r="F559" s="21" t="s">
        <v>2251</v>
      </c>
      <c r="G559" s="22">
        <v>4999</v>
      </c>
      <c r="H559" s="22">
        <v>4999</v>
      </c>
      <c r="I559" s="24">
        <v>1599.68</v>
      </c>
      <c r="J559" s="24">
        <v>679.86</v>
      </c>
      <c r="K559" s="22">
        <v>0</v>
      </c>
      <c r="L559" s="22" t="s">
        <v>628</v>
      </c>
      <c r="M559" s="24">
        <f t="shared" si="68"/>
        <v>2279.54</v>
      </c>
      <c r="N559" s="24">
        <f t="shared" si="69"/>
        <v>2279.54</v>
      </c>
      <c r="O559" s="25">
        <v>9</v>
      </c>
    </row>
    <row r="560" s="14" customFormat="1" ht="41" customHeight="1" spans="1:15">
      <c r="A560" s="20">
        <f t="shared" si="73"/>
        <v>558</v>
      </c>
      <c r="B560" s="21" t="s">
        <v>2252</v>
      </c>
      <c r="C560" s="21" t="s">
        <v>630</v>
      </c>
      <c r="D560" s="21" t="s">
        <v>2253</v>
      </c>
      <c r="E560" s="21" t="s">
        <v>338</v>
      </c>
      <c r="F560" s="21" t="s">
        <v>2254</v>
      </c>
      <c r="G560" s="22">
        <v>4999</v>
      </c>
      <c r="H560" s="22">
        <v>4999</v>
      </c>
      <c r="I560" s="24">
        <v>1599.68</v>
      </c>
      <c r="J560" s="24">
        <v>679.86</v>
      </c>
      <c r="K560" s="22">
        <v>0</v>
      </c>
      <c r="L560" s="22" t="s">
        <v>628</v>
      </c>
      <c r="M560" s="24">
        <f t="shared" si="68"/>
        <v>2279.54</v>
      </c>
      <c r="N560" s="24">
        <f t="shared" si="69"/>
        <v>2279.54</v>
      </c>
      <c r="O560" s="25">
        <v>9</v>
      </c>
    </row>
    <row r="561" s="14" customFormat="1" ht="41" customHeight="1" spans="1:15">
      <c r="A561" s="20">
        <f t="shared" si="73"/>
        <v>559</v>
      </c>
      <c r="B561" s="21" t="s">
        <v>2255</v>
      </c>
      <c r="C561" s="21" t="s">
        <v>630</v>
      </c>
      <c r="D561" s="21" t="s">
        <v>873</v>
      </c>
      <c r="E561" s="21" t="s">
        <v>338</v>
      </c>
      <c r="F561" s="21" t="s">
        <v>2256</v>
      </c>
      <c r="G561" s="22">
        <v>4999</v>
      </c>
      <c r="H561" s="22">
        <v>4999</v>
      </c>
      <c r="I561" s="24">
        <v>1599.68</v>
      </c>
      <c r="J561" s="24">
        <v>679.86</v>
      </c>
      <c r="K561" s="22">
        <v>0</v>
      </c>
      <c r="L561" s="22" t="s">
        <v>628</v>
      </c>
      <c r="M561" s="24">
        <f t="shared" si="68"/>
        <v>2279.54</v>
      </c>
      <c r="N561" s="24">
        <f t="shared" si="69"/>
        <v>2279.54</v>
      </c>
      <c r="O561" s="25">
        <v>9</v>
      </c>
    </row>
    <row r="562" s="14" customFormat="1" ht="41" customHeight="1" spans="1:15">
      <c r="A562" s="20">
        <f t="shared" si="73"/>
        <v>560</v>
      </c>
      <c r="B562" s="21" t="s">
        <v>2257</v>
      </c>
      <c r="C562" s="21" t="s">
        <v>630</v>
      </c>
      <c r="D562" s="21" t="s">
        <v>1883</v>
      </c>
      <c r="E562" s="21" t="s">
        <v>338</v>
      </c>
      <c r="F562" s="21" t="s">
        <v>2258</v>
      </c>
      <c r="G562" s="22">
        <v>4999</v>
      </c>
      <c r="H562" s="22">
        <v>4999</v>
      </c>
      <c r="I562" s="24">
        <v>1599.68</v>
      </c>
      <c r="J562" s="24">
        <v>679.86</v>
      </c>
      <c r="K562" s="22">
        <v>0</v>
      </c>
      <c r="L562" s="22" t="s">
        <v>628</v>
      </c>
      <c r="M562" s="24">
        <f t="shared" si="68"/>
        <v>2279.54</v>
      </c>
      <c r="N562" s="24">
        <f t="shared" si="69"/>
        <v>2279.54</v>
      </c>
      <c r="O562" s="25">
        <v>13</v>
      </c>
    </row>
    <row r="563" s="14" customFormat="1" ht="41" customHeight="1" spans="1:15">
      <c r="A563" s="20">
        <f t="shared" si="73"/>
        <v>561</v>
      </c>
      <c r="B563" s="21" t="s">
        <v>2259</v>
      </c>
      <c r="C563" s="21" t="s">
        <v>630</v>
      </c>
      <c r="D563" s="21" t="s">
        <v>2260</v>
      </c>
      <c r="E563" s="21" t="s">
        <v>338</v>
      </c>
      <c r="F563" s="21" t="s">
        <v>2261</v>
      </c>
      <c r="G563" s="22">
        <v>4999</v>
      </c>
      <c r="H563" s="22">
        <v>4999</v>
      </c>
      <c r="I563" s="24">
        <v>1599.68</v>
      </c>
      <c r="J563" s="24">
        <v>679.86</v>
      </c>
      <c r="K563" s="22">
        <v>0</v>
      </c>
      <c r="L563" s="22" t="s">
        <v>628</v>
      </c>
      <c r="M563" s="24">
        <f t="shared" si="68"/>
        <v>2279.54</v>
      </c>
      <c r="N563" s="24">
        <f t="shared" si="69"/>
        <v>2279.54</v>
      </c>
      <c r="O563" s="25">
        <v>21</v>
      </c>
    </row>
    <row r="564" s="14" customFormat="1" ht="41" customHeight="1" spans="1:15">
      <c r="A564" s="20">
        <f t="shared" ref="A564:A573" si="74">ROW()-2</f>
        <v>562</v>
      </c>
      <c r="B564" s="21" t="s">
        <v>2262</v>
      </c>
      <c r="C564" s="21" t="s">
        <v>630</v>
      </c>
      <c r="D564" s="21" t="s">
        <v>2263</v>
      </c>
      <c r="E564" s="21" t="s">
        <v>338</v>
      </c>
      <c r="F564" s="21" t="s">
        <v>2264</v>
      </c>
      <c r="G564" s="22">
        <v>4999</v>
      </c>
      <c r="H564" s="22">
        <v>4999</v>
      </c>
      <c r="I564" s="24">
        <v>1599.68</v>
      </c>
      <c r="J564" s="24">
        <v>679.86</v>
      </c>
      <c r="K564" s="22">
        <v>0</v>
      </c>
      <c r="L564" s="22" t="s">
        <v>628</v>
      </c>
      <c r="M564" s="24">
        <f t="shared" si="68"/>
        <v>2279.54</v>
      </c>
      <c r="N564" s="24">
        <f t="shared" si="69"/>
        <v>2279.54</v>
      </c>
      <c r="O564" s="25">
        <v>19</v>
      </c>
    </row>
    <row r="565" s="14" customFormat="1" ht="41" customHeight="1" spans="1:15">
      <c r="A565" s="20">
        <f t="shared" si="74"/>
        <v>563</v>
      </c>
      <c r="B565" s="21" t="s">
        <v>2265</v>
      </c>
      <c r="C565" s="21" t="s">
        <v>630</v>
      </c>
      <c r="D565" s="21" t="s">
        <v>2266</v>
      </c>
      <c r="E565" s="21" t="s">
        <v>338</v>
      </c>
      <c r="F565" s="21" t="s">
        <v>2267</v>
      </c>
      <c r="G565" s="22">
        <v>4999</v>
      </c>
      <c r="H565" s="22">
        <v>4999</v>
      </c>
      <c r="I565" s="24">
        <v>1599.68</v>
      </c>
      <c r="J565" s="24">
        <v>679.86</v>
      </c>
      <c r="K565" s="22">
        <v>0</v>
      </c>
      <c r="L565" s="22" t="s">
        <v>628</v>
      </c>
      <c r="M565" s="24">
        <f t="shared" si="68"/>
        <v>2279.54</v>
      </c>
      <c r="N565" s="24">
        <f t="shared" si="69"/>
        <v>2279.54</v>
      </c>
      <c r="O565" s="25">
        <v>18</v>
      </c>
    </row>
    <row r="566" s="14" customFormat="1" ht="41" customHeight="1" spans="1:15">
      <c r="A566" s="20">
        <f t="shared" si="74"/>
        <v>564</v>
      </c>
      <c r="B566" s="21" t="s">
        <v>2268</v>
      </c>
      <c r="C566" s="21" t="s">
        <v>630</v>
      </c>
      <c r="D566" s="21" t="s">
        <v>2269</v>
      </c>
      <c r="E566" s="21" t="s">
        <v>338</v>
      </c>
      <c r="F566" s="21" t="s">
        <v>2270</v>
      </c>
      <c r="G566" s="22">
        <v>4999</v>
      </c>
      <c r="H566" s="22">
        <v>4999</v>
      </c>
      <c r="I566" s="24">
        <v>1599.68</v>
      </c>
      <c r="J566" s="24">
        <v>679.86</v>
      </c>
      <c r="K566" s="22">
        <v>0</v>
      </c>
      <c r="L566" s="22" t="s">
        <v>628</v>
      </c>
      <c r="M566" s="24">
        <f t="shared" si="68"/>
        <v>2279.54</v>
      </c>
      <c r="N566" s="24">
        <f t="shared" si="69"/>
        <v>2279.54</v>
      </c>
      <c r="O566" s="25">
        <v>16</v>
      </c>
    </row>
    <row r="567" s="14" customFormat="1" ht="41" customHeight="1" spans="1:15">
      <c r="A567" s="20">
        <f t="shared" si="74"/>
        <v>565</v>
      </c>
      <c r="B567" s="21" t="s">
        <v>2271</v>
      </c>
      <c r="C567" s="21" t="s">
        <v>630</v>
      </c>
      <c r="D567" s="21" t="s">
        <v>2272</v>
      </c>
      <c r="E567" s="21" t="s">
        <v>338</v>
      </c>
      <c r="F567" s="21" t="s">
        <v>2273</v>
      </c>
      <c r="G567" s="22">
        <v>4999</v>
      </c>
      <c r="H567" s="22">
        <v>4999</v>
      </c>
      <c r="I567" s="24">
        <v>1599.68</v>
      </c>
      <c r="J567" s="24">
        <v>679.86</v>
      </c>
      <c r="K567" s="22">
        <v>0</v>
      </c>
      <c r="L567" s="22" t="s">
        <v>628</v>
      </c>
      <c r="M567" s="24">
        <f t="shared" si="68"/>
        <v>2279.54</v>
      </c>
      <c r="N567" s="24">
        <f t="shared" si="69"/>
        <v>2279.54</v>
      </c>
      <c r="O567" s="25">
        <v>17</v>
      </c>
    </row>
    <row r="568" s="14" customFormat="1" ht="41" customHeight="1" spans="1:15">
      <c r="A568" s="20">
        <f t="shared" si="74"/>
        <v>566</v>
      </c>
      <c r="B568" s="21" t="s">
        <v>2274</v>
      </c>
      <c r="C568" s="21" t="s">
        <v>630</v>
      </c>
      <c r="D568" s="21" t="s">
        <v>2275</v>
      </c>
      <c r="E568" s="21" t="s">
        <v>338</v>
      </c>
      <c r="F568" s="21" t="s">
        <v>2276</v>
      </c>
      <c r="G568" s="22">
        <v>4999</v>
      </c>
      <c r="H568" s="22">
        <v>4999</v>
      </c>
      <c r="I568" s="24">
        <v>1599.68</v>
      </c>
      <c r="J568" s="24">
        <v>679.86</v>
      </c>
      <c r="K568" s="22">
        <v>0</v>
      </c>
      <c r="L568" s="22" t="s">
        <v>628</v>
      </c>
      <c r="M568" s="24">
        <f t="shared" si="68"/>
        <v>2279.54</v>
      </c>
      <c r="N568" s="24">
        <f t="shared" si="69"/>
        <v>2279.54</v>
      </c>
      <c r="O568" s="25">
        <v>16</v>
      </c>
    </row>
    <row r="569" s="14" customFormat="1" ht="41" customHeight="1" spans="1:15">
      <c r="A569" s="20">
        <f t="shared" si="74"/>
        <v>567</v>
      </c>
      <c r="B569" s="21" t="s">
        <v>2277</v>
      </c>
      <c r="C569" s="21" t="s">
        <v>625</v>
      </c>
      <c r="D569" s="21" t="s">
        <v>767</v>
      </c>
      <c r="E569" s="21" t="s">
        <v>338</v>
      </c>
      <c r="F569" s="21" t="s">
        <v>2278</v>
      </c>
      <c r="G569" s="22">
        <v>4999</v>
      </c>
      <c r="H569" s="22">
        <v>4999</v>
      </c>
      <c r="I569" s="24">
        <v>1599.68</v>
      </c>
      <c r="J569" s="24">
        <v>679.86</v>
      </c>
      <c r="K569" s="22">
        <v>0</v>
      </c>
      <c r="L569" s="22" t="s">
        <v>628</v>
      </c>
      <c r="M569" s="24">
        <f t="shared" si="68"/>
        <v>2279.54</v>
      </c>
      <c r="N569" s="24">
        <f t="shared" si="69"/>
        <v>2279.54</v>
      </c>
      <c r="O569" s="25">
        <v>16</v>
      </c>
    </row>
    <row r="570" s="14" customFormat="1" ht="41" customHeight="1" spans="1:15">
      <c r="A570" s="20">
        <f t="shared" si="74"/>
        <v>568</v>
      </c>
      <c r="B570" s="21" t="s">
        <v>2279</v>
      </c>
      <c r="C570" s="21" t="s">
        <v>625</v>
      </c>
      <c r="D570" s="21" t="s">
        <v>2280</v>
      </c>
      <c r="E570" s="21" t="s">
        <v>338</v>
      </c>
      <c r="F570" s="21" t="s">
        <v>2281</v>
      </c>
      <c r="G570" s="22">
        <v>4999</v>
      </c>
      <c r="H570" s="22">
        <v>4999</v>
      </c>
      <c r="I570" s="24">
        <v>1599.68</v>
      </c>
      <c r="J570" s="24">
        <v>679.86</v>
      </c>
      <c r="K570" s="22">
        <v>0</v>
      </c>
      <c r="L570" s="22" t="s">
        <v>628</v>
      </c>
      <c r="M570" s="24">
        <f t="shared" si="68"/>
        <v>2279.54</v>
      </c>
      <c r="N570" s="24">
        <f t="shared" si="69"/>
        <v>2279.54</v>
      </c>
      <c r="O570" s="25">
        <v>16</v>
      </c>
    </row>
    <row r="571" s="14" customFormat="1" ht="41" customHeight="1" spans="1:15">
      <c r="A571" s="20">
        <f t="shared" si="74"/>
        <v>569</v>
      </c>
      <c r="B571" s="21" t="s">
        <v>2282</v>
      </c>
      <c r="C571" s="21" t="s">
        <v>630</v>
      </c>
      <c r="D571" s="21" t="s">
        <v>2283</v>
      </c>
      <c r="E571" s="21" t="s">
        <v>338</v>
      </c>
      <c r="F571" s="21" t="s">
        <v>2284</v>
      </c>
      <c r="G571" s="22">
        <v>4999</v>
      </c>
      <c r="H571" s="22">
        <v>4999</v>
      </c>
      <c r="I571" s="24">
        <v>1599.68</v>
      </c>
      <c r="J571" s="24">
        <v>679.86</v>
      </c>
      <c r="K571" s="22">
        <v>0</v>
      </c>
      <c r="L571" s="22" t="s">
        <v>628</v>
      </c>
      <c r="M571" s="24">
        <f t="shared" si="68"/>
        <v>2279.54</v>
      </c>
      <c r="N571" s="24">
        <f t="shared" si="69"/>
        <v>2279.54</v>
      </c>
      <c r="O571" s="25">
        <v>14</v>
      </c>
    </row>
    <row r="572" s="14" customFormat="1" ht="41" customHeight="1" spans="1:15">
      <c r="A572" s="20">
        <f t="shared" si="74"/>
        <v>570</v>
      </c>
      <c r="B572" s="21" t="s">
        <v>2285</v>
      </c>
      <c r="C572" s="21" t="s">
        <v>625</v>
      </c>
      <c r="D572" s="21" t="s">
        <v>2286</v>
      </c>
      <c r="E572" s="21" t="s">
        <v>338</v>
      </c>
      <c r="F572" s="21" t="s">
        <v>2287</v>
      </c>
      <c r="G572" s="22">
        <v>4999</v>
      </c>
      <c r="H572" s="22">
        <v>4999</v>
      </c>
      <c r="I572" s="24">
        <v>1599.68</v>
      </c>
      <c r="J572" s="24">
        <v>679.86</v>
      </c>
      <c r="K572" s="22">
        <v>0</v>
      </c>
      <c r="L572" s="22" t="s">
        <v>628</v>
      </c>
      <c r="M572" s="24">
        <f t="shared" si="68"/>
        <v>2279.54</v>
      </c>
      <c r="N572" s="24">
        <f t="shared" si="69"/>
        <v>2279.54</v>
      </c>
      <c r="O572" s="25">
        <v>33</v>
      </c>
    </row>
    <row r="573" s="14" customFormat="1" ht="41" customHeight="1" spans="1:15">
      <c r="A573" s="20">
        <f t="shared" si="74"/>
        <v>571</v>
      </c>
      <c r="B573" s="21" t="s">
        <v>2288</v>
      </c>
      <c r="C573" s="21" t="s">
        <v>625</v>
      </c>
      <c r="D573" s="21" t="s">
        <v>2289</v>
      </c>
      <c r="E573" s="21" t="s">
        <v>338</v>
      </c>
      <c r="F573" s="21" t="s">
        <v>2290</v>
      </c>
      <c r="G573" s="22">
        <v>4999</v>
      </c>
      <c r="H573" s="22">
        <v>4999</v>
      </c>
      <c r="I573" s="24">
        <v>1599.68</v>
      </c>
      <c r="J573" s="24">
        <v>679.86</v>
      </c>
      <c r="K573" s="22">
        <v>0</v>
      </c>
      <c r="L573" s="22" t="s">
        <v>628</v>
      </c>
      <c r="M573" s="24">
        <f t="shared" si="68"/>
        <v>2279.54</v>
      </c>
      <c r="N573" s="24">
        <f t="shared" si="69"/>
        <v>2279.54</v>
      </c>
      <c r="O573" s="25">
        <v>32</v>
      </c>
    </row>
    <row r="574" s="14" customFormat="1" ht="41" customHeight="1" spans="1:15">
      <c r="A574" s="20">
        <f t="shared" ref="A574:A583" si="75">ROW()-2</f>
        <v>572</v>
      </c>
      <c r="B574" s="21" t="s">
        <v>2291</v>
      </c>
      <c r="C574" s="21" t="s">
        <v>630</v>
      </c>
      <c r="D574" s="21" t="s">
        <v>2292</v>
      </c>
      <c r="E574" s="21" t="s">
        <v>338</v>
      </c>
      <c r="F574" s="21" t="s">
        <v>2293</v>
      </c>
      <c r="G574" s="22">
        <v>4999</v>
      </c>
      <c r="H574" s="22">
        <v>4999</v>
      </c>
      <c r="I574" s="24">
        <v>1599.68</v>
      </c>
      <c r="J574" s="24">
        <v>679.86</v>
      </c>
      <c r="K574" s="22">
        <v>0</v>
      </c>
      <c r="L574" s="22" t="s">
        <v>628</v>
      </c>
      <c r="M574" s="24">
        <f t="shared" si="68"/>
        <v>2279.54</v>
      </c>
      <c r="N574" s="24">
        <f t="shared" si="69"/>
        <v>2279.54</v>
      </c>
      <c r="O574" s="25">
        <v>30</v>
      </c>
    </row>
    <row r="575" s="14" customFormat="1" ht="41" customHeight="1" spans="1:15">
      <c r="A575" s="20">
        <f t="shared" si="75"/>
        <v>573</v>
      </c>
      <c r="B575" s="21" t="s">
        <v>2294</v>
      </c>
      <c r="C575" s="21" t="s">
        <v>630</v>
      </c>
      <c r="D575" s="21" t="s">
        <v>2295</v>
      </c>
      <c r="E575" s="21" t="s">
        <v>338</v>
      </c>
      <c r="F575" s="21" t="s">
        <v>2296</v>
      </c>
      <c r="G575" s="22">
        <v>4999</v>
      </c>
      <c r="H575" s="22">
        <v>4999</v>
      </c>
      <c r="I575" s="24">
        <v>1599.68</v>
      </c>
      <c r="J575" s="24">
        <v>679.86</v>
      </c>
      <c r="K575" s="22">
        <v>0</v>
      </c>
      <c r="L575" s="22" t="s">
        <v>628</v>
      </c>
      <c r="M575" s="24">
        <f t="shared" si="68"/>
        <v>2279.54</v>
      </c>
      <c r="N575" s="24">
        <f t="shared" si="69"/>
        <v>2279.54</v>
      </c>
      <c r="O575" s="25">
        <v>29</v>
      </c>
    </row>
    <row r="576" s="14" customFormat="1" ht="41" customHeight="1" spans="1:15">
      <c r="A576" s="20">
        <f t="shared" si="75"/>
        <v>574</v>
      </c>
      <c r="B576" s="21" t="s">
        <v>2297</v>
      </c>
      <c r="C576" s="21" t="s">
        <v>630</v>
      </c>
      <c r="D576" s="21" t="s">
        <v>2298</v>
      </c>
      <c r="E576" s="21" t="s">
        <v>338</v>
      </c>
      <c r="F576" s="21" t="s">
        <v>2299</v>
      </c>
      <c r="G576" s="22" t="s">
        <v>1782</v>
      </c>
      <c r="H576" s="22">
        <v>4999</v>
      </c>
      <c r="I576" s="24">
        <v>1599.68</v>
      </c>
      <c r="J576" s="24">
        <v>679.86</v>
      </c>
      <c r="K576" s="22" t="s">
        <v>714</v>
      </c>
      <c r="L576" s="22" t="s">
        <v>628</v>
      </c>
      <c r="M576" s="24">
        <f t="shared" si="68"/>
        <v>2279.54</v>
      </c>
      <c r="N576" s="24">
        <f t="shared" si="69"/>
        <v>2279.54</v>
      </c>
      <c r="O576" s="25">
        <v>2</v>
      </c>
    </row>
    <row r="577" s="14" customFormat="1" ht="41" customHeight="1" spans="1:15">
      <c r="A577" s="20">
        <f t="shared" si="75"/>
        <v>575</v>
      </c>
      <c r="B577" s="21" t="s">
        <v>2300</v>
      </c>
      <c r="C577" s="21" t="s">
        <v>630</v>
      </c>
      <c r="D577" s="21" t="s">
        <v>2301</v>
      </c>
      <c r="E577" s="21" t="s">
        <v>338</v>
      </c>
      <c r="F577" s="21" t="s">
        <v>2302</v>
      </c>
      <c r="G577" s="22" t="s">
        <v>1782</v>
      </c>
      <c r="H577" s="22">
        <v>4999</v>
      </c>
      <c r="I577" s="24">
        <v>1599.68</v>
      </c>
      <c r="J577" s="24">
        <v>679.86</v>
      </c>
      <c r="K577" s="22" t="s">
        <v>714</v>
      </c>
      <c r="L577" s="22" t="s">
        <v>628</v>
      </c>
      <c r="M577" s="24">
        <f t="shared" si="68"/>
        <v>2279.54</v>
      </c>
      <c r="N577" s="24">
        <f t="shared" si="69"/>
        <v>2279.54</v>
      </c>
      <c r="O577" s="25">
        <v>1</v>
      </c>
    </row>
    <row r="578" s="14" customFormat="1" ht="41" customHeight="1" spans="1:15">
      <c r="A578" s="20">
        <f t="shared" si="75"/>
        <v>576</v>
      </c>
      <c r="B578" s="21" t="s">
        <v>2303</v>
      </c>
      <c r="C578" s="21" t="s">
        <v>630</v>
      </c>
      <c r="D578" s="21" t="s">
        <v>2304</v>
      </c>
      <c r="E578" s="21" t="s">
        <v>338</v>
      </c>
      <c r="F578" s="21" t="s">
        <v>2305</v>
      </c>
      <c r="G578" s="22" t="s">
        <v>1782</v>
      </c>
      <c r="H578" s="22">
        <v>4999</v>
      </c>
      <c r="I578" s="24">
        <v>1599.68</v>
      </c>
      <c r="J578" s="24">
        <v>679.86</v>
      </c>
      <c r="K578" s="22" t="s">
        <v>714</v>
      </c>
      <c r="L578" s="22" t="s">
        <v>628</v>
      </c>
      <c r="M578" s="24">
        <f t="shared" si="68"/>
        <v>2279.54</v>
      </c>
      <c r="N578" s="24">
        <f t="shared" si="69"/>
        <v>2279.54</v>
      </c>
      <c r="O578" s="25">
        <v>1</v>
      </c>
    </row>
    <row r="579" s="14" customFormat="1" ht="41" customHeight="1" spans="1:15">
      <c r="A579" s="20">
        <f t="shared" si="75"/>
        <v>577</v>
      </c>
      <c r="B579" s="21" t="s">
        <v>2306</v>
      </c>
      <c r="C579" s="21" t="s">
        <v>630</v>
      </c>
      <c r="D579" s="21" t="s">
        <v>2307</v>
      </c>
      <c r="E579" s="21" t="s">
        <v>338</v>
      </c>
      <c r="F579" s="21" t="s">
        <v>2308</v>
      </c>
      <c r="G579" s="22" t="s">
        <v>1782</v>
      </c>
      <c r="H579" s="22">
        <v>4999</v>
      </c>
      <c r="I579" s="24">
        <v>1599.68</v>
      </c>
      <c r="J579" s="24">
        <v>679.86</v>
      </c>
      <c r="K579" s="22">
        <v>0</v>
      </c>
      <c r="L579" s="22" t="s">
        <v>628</v>
      </c>
      <c r="M579" s="24">
        <f t="shared" si="68"/>
        <v>2279.54</v>
      </c>
      <c r="N579" s="24">
        <f t="shared" si="69"/>
        <v>2279.54</v>
      </c>
      <c r="O579" s="25">
        <v>0</v>
      </c>
    </row>
    <row r="580" s="14" customFormat="1" ht="41" customHeight="1" spans="1:15">
      <c r="A580" s="20">
        <f t="shared" si="75"/>
        <v>578</v>
      </c>
      <c r="B580" s="21" t="s">
        <v>2309</v>
      </c>
      <c r="C580" s="21" t="s">
        <v>625</v>
      </c>
      <c r="D580" s="21" t="s">
        <v>2310</v>
      </c>
      <c r="E580" s="21" t="s">
        <v>341</v>
      </c>
      <c r="F580" s="21" t="s">
        <v>2311</v>
      </c>
      <c r="G580" s="22">
        <v>4999</v>
      </c>
      <c r="H580" s="22">
        <v>4999</v>
      </c>
      <c r="I580" s="24">
        <v>1599.68</v>
      </c>
      <c r="J580" s="24">
        <v>679.86</v>
      </c>
      <c r="K580" s="22">
        <v>0</v>
      </c>
      <c r="L580" s="22" t="s">
        <v>628</v>
      </c>
      <c r="M580" s="24">
        <f t="shared" ref="M580:M643" si="76">I580+J580</f>
        <v>2279.54</v>
      </c>
      <c r="N580" s="24">
        <f t="shared" ref="N580:N643" si="77">M580</f>
        <v>2279.54</v>
      </c>
      <c r="O580" s="25">
        <v>12</v>
      </c>
    </row>
    <row r="581" s="14" customFormat="1" ht="41" customHeight="1" spans="1:15">
      <c r="A581" s="20">
        <f t="shared" si="75"/>
        <v>579</v>
      </c>
      <c r="B581" s="21" t="s">
        <v>2312</v>
      </c>
      <c r="C581" s="21" t="s">
        <v>630</v>
      </c>
      <c r="D581" s="21" t="s">
        <v>784</v>
      </c>
      <c r="E581" s="21" t="s">
        <v>341</v>
      </c>
      <c r="F581" s="21" t="s">
        <v>2313</v>
      </c>
      <c r="G581" s="22">
        <v>5000</v>
      </c>
      <c r="H581" s="22">
        <v>5000</v>
      </c>
      <c r="I581" s="24">
        <v>1600</v>
      </c>
      <c r="J581" s="24">
        <v>680</v>
      </c>
      <c r="K581" s="22">
        <v>0</v>
      </c>
      <c r="L581" s="22" t="s">
        <v>628</v>
      </c>
      <c r="M581" s="24">
        <f t="shared" si="76"/>
        <v>2280</v>
      </c>
      <c r="N581" s="24">
        <f t="shared" si="77"/>
        <v>2280</v>
      </c>
      <c r="O581" s="25">
        <v>33</v>
      </c>
    </row>
    <row r="582" s="14" customFormat="1" ht="41" customHeight="1" spans="1:15">
      <c r="A582" s="20">
        <f t="shared" si="75"/>
        <v>580</v>
      </c>
      <c r="B582" s="21" t="s">
        <v>2314</v>
      </c>
      <c r="C582" s="21" t="s">
        <v>630</v>
      </c>
      <c r="D582" s="21" t="s">
        <v>1409</v>
      </c>
      <c r="E582" s="27" t="s">
        <v>343</v>
      </c>
      <c r="F582" s="21" t="s">
        <v>2315</v>
      </c>
      <c r="G582" s="22">
        <v>5000</v>
      </c>
      <c r="H582" s="22">
        <v>5000</v>
      </c>
      <c r="I582" s="24">
        <v>1600</v>
      </c>
      <c r="J582" s="24">
        <v>680</v>
      </c>
      <c r="K582" s="22">
        <v>0</v>
      </c>
      <c r="L582" s="22" t="s">
        <v>628</v>
      </c>
      <c r="M582" s="24">
        <f t="shared" si="76"/>
        <v>2280</v>
      </c>
      <c r="N582" s="24">
        <f t="shared" si="77"/>
        <v>2280</v>
      </c>
      <c r="O582" s="25">
        <v>32</v>
      </c>
    </row>
    <row r="583" s="14" customFormat="1" ht="41" customHeight="1" spans="1:15">
      <c r="A583" s="20">
        <f t="shared" si="75"/>
        <v>581</v>
      </c>
      <c r="B583" s="21" t="s">
        <v>2316</v>
      </c>
      <c r="C583" s="21" t="s">
        <v>630</v>
      </c>
      <c r="D583" s="21" t="s">
        <v>2317</v>
      </c>
      <c r="E583" s="27" t="s">
        <v>343</v>
      </c>
      <c r="F583" s="21" t="s">
        <v>2318</v>
      </c>
      <c r="G583" s="22">
        <v>4999</v>
      </c>
      <c r="H583" s="22">
        <v>4999</v>
      </c>
      <c r="I583" s="24">
        <v>799.84</v>
      </c>
      <c r="J583" s="24">
        <v>339.93</v>
      </c>
      <c r="K583" s="22">
        <v>0</v>
      </c>
      <c r="L583" s="22">
        <v>202504</v>
      </c>
      <c r="M583" s="24">
        <f t="shared" si="76"/>
        <v>1139.77</v>
      </c>
      <c r="N583" s="24">
        <f t="shared" si="77"/>
        <v>1139.77</v>
      </c>
      <c r="O583" s="25">
        <v>27</v>
      </c>
    </row>
    <row r="584" s="14" customFormat="1" ht="41" customHeight="1" spans="1:15">
      <c r="A584" s="20">
        <f t="shared" ref="A584:A593" si="78">ROW()-2</f>
        <v>582</v>
      </c>
      <c r="B584" s="21" t="s">
        <v>2319</v>
      </c>
      <c r="C584" s="21" t="s">
        <v>630</v>
      </c>
      <c r="D584" s="21" t="s">
        <v>2320</v>
      </c>
      <c r="E584" s="27" t="s">
        <v>343</v>
      </c>
      <c r="F584" s="21" t="s">
        <v>2321</v>
      </c>
      <c r="G584" s="22">
        <v>4999</v>
      </c>
      <c r="H584" s="22">
        <v>4999</v>
      </c>
      <c r="I584" s="24">
        <v>799.84</v>
      </c>
      <c r="J584" s="24">
        <v>339.93</v>
      </c>
      <c r="K584" s="22">
        <v>0</v>
      </c>
      <c r="L584" s="22">
        <v>202504</v>
      </c>
      <c r="M584" s="24">
        <f t="shared" si="76"/>
        <v>1139.77</v>
      </c>
      <c r="N584" s="24">
        <f t="shared" si="77"/>
        <v>1139.77</v>
      </c>
      <c r="O584" s="25">
        <v>27</v>
      </c>
    </row>
    <row r="585" s="14" customFormat="1" ht="41" customHeight="1" spans="1:15">
      <c r="A585" s="20">
        <f t="shared" si="78"/>
        <v>583</v>
      </c>
      <c r="B585" s="21" t="s">
        <v>2322</v>
      </c>
      <c r="C585" s="21" t="s">
        <v>630</v>
      </c>
      <c r="D585" s="21" t="s">
        <v>2323</v>
      </c>
      <c r="E585" s="27" t="s">
        <v>343</v>
      </c>
      <c r="F585" s="21" t="s">
        <v>1528</v>
      </c>
      <c r="G585" s="22">
        <v>4999</v>
      </c>
      <c r="H585" s="22">
        <v>4999</v>
      </c>
      <c r="I585" s="24">
        <v>799.84</v>
      </c>
      <c r="J585" s="24">
        <v>339.93</v>
      </c>
      <c r="K585" s="22">
        <v>0</v>
      </c>
      <c r="L585" s="22">
        <v>202504</v>
      </c>
      <c r="M585" s="24">
        <f t="shared" si="76"/>
        <v>1139.77</v>
      </c>
      <c r="N585" s="24">
        <f t="shared" si="77"/>
        <v>1139.77</v>
      </c>
      <c r="O585" s="25">
        <v>8</v>
      </c>
    </row>
    <row r="586" s="14" customFormat="1" ht="41" customHeight="1" spans="1:15">
      <c r="A586" s="20">
        <f t="shared" si="78"/>
        <v>584</v>
      </c>
      <c r="B586" s="21" t="s">
        <v>2324</v>
      </c>
      <c r="C586" s="21" t="s">
        <v>630</v>
      </c>
      <c r="D586" s="21" t="s">
        <v>861</v>
      </c>
      <c r="E586" s="27" t="s">
        <v>343</v>
      </c>
      <c r="F586" s="21" t="s">
        <v>2325</v>
      </c>
      <c r="G586" s="22">
        <v>4999</v>
      </c>
      <c r="H586" s="22">
        <v>4999</v>
      </c>
      <c r="I586" s="24">
        <v>1599.68</v>
      </c>
      <c r="J586" s="24">
        <v>679.86</v>
      </c>
      <c r="K586" s="22">
        <v>0</v>
      </c>
      <c r="L586" s="22" t="s">
        <v>628</v>
      </c>
      <c r="M586" s="24">
        <f t="shared" si="76"/>
        <v>2279.54</v>
      </c>
      <c r="N586" s="24">
        <f t="shared" si="77"/>
        <v>2279.54</v>
      </c>
      <c r="O586" s="25">
        <v>0</v>
      </c>
    </row>
    <row r="587" s="14" customFormat="1" ht="41" customHeight="1" spans="1:15">
      <c r="A587" s="20">
        <f t="shared" si="78"/>
        <v>585</v>
      </c>
      <c r="B587" s="21" t="s">
        <v>2326</v>
      </c>
      <c r="C587" s="21" t="s">
        <v>625</v>
      </c>
      <c r="D587" s="21" t="s">
        <v>2327</v>
      </c>
      <c r="E587" s="21" t="s">
        <v>345</v>
      </c>
      <c r="F587" s="21" t="s">
        <v>2328</v>
      </c>
      <c r="G587" s="22">
        <v>4999</v>
      </c>
      <c r="H587" s="22">
        <v>4999</v>
      </c>
      <c r="I587" s="24">
        <v>1599.68</v>
      </c>
      <c r="J587" s="24">
        <v>679.86</v>
      </c>
      <c r="K587" s="22">
        <v>0</v>
      </c>
      <c r="L587" s="22" t="s">
        <v>628</v>
      </c>
      <c r="M587" s="24">
        <f t="shared" si="76"/>
        <v>2279.54</v>
      </c>
      <c r="N587" s="24">
        <f t="shared" si="77"/>
        <v>2279.54</v>
      </c>
      <c r="O587" s="25">
        <v>34</v>
      </c>
    </row>
    <row r="588" s="14" customFormat="1" ht="41" customHeight="1" spans="1:15">
      <c r="A588" s="20">
        <f t="shared" si="78"/>
        <v>586</v>
      </c>
      <c r="B588" s="21" t="s">
        <v>2329</v>
      </c>
      <c r="C588" s="21" t="s">
        <v>630</v>
      </c>
      <c r="D588" s="21" t="s">
        <v>1302</v>
      </c>
      <c r="E588" s="21" t="s">
        <v>347</v>
      </c>
      <c r="F588" s="21" t="s">
        <v>2330</v>
      </c>
      <c r="G588" s="22">
        <v>4999</v>
      </c>
      <c r="H588" s="22">
        <v>4999</v>
      </c>
      <c r="I588" s="24">
        <v>1599.68</v>
      </c>
      <c r="J588" s="24">
        <v>679.86</v>
      </c>
      <c r="K588" s="22">
        <v>0</v>
      </c>
      <c r="L588" s="22" t="s">
        <v>628</v>
      </c>
      <c r="M588" s="24">
        <f t="shared" si="76"/>
        <v>2279.54</v>
      </c>
      <c r="N588" s="24">
        <f t="shared" si="77"/>
        <v>2279.54</v>
      </c>
      <c r="O588" s="25">
        <v>6</v>
      </c>
    </row>
    <row r="589" s="14" customFormat="1" ht="41" customHeight="1" spans="1:15">
      <c r="A589" s="20">
        <f t="shared" si="78"/>
        <v>587</v>
      </c>
      <c r="B589" s="21" t="s">
        <v>2331</v>
      </c>
      <c r="C589" s="21" t="s">
        <v>625</v>
      </c>
      <c r="D589" s="21" t="s">
        <v>2332</v>
      </c>
      <c r="E589" s="21" t="s">
        <v>347</v>
      </c>
      <c r="F589" s="21" t="s">
        <v>2333</v>
      </c>
      <c r="G589" s="22">
        <v>4999</v>
      </c>
      <c r="H589" s="22">
        <v>4999</v>
      </c>
      <c r="I589" s="24">
        <v>1599.68</v>
      </c>
      <c r="J589" s="24">
        <v>679.86</v>
      </c>
      <c r="K589" s="22">
        <v>0</v>
      </c>
      <c r="L589" s="22" t="s">
        <v>628</v>
      </c>
      <c r="M589" s="24">
        <f t="shared" si="76"/>
        <v>2279.54</v>
      </c>
      <c r="N589" s="24">
        <f t="shared" si="77"/>
        <v>2279.54</v>
      </c>
      <c r="O589" s="25">
        <v>6</v>
      </c>
    </row>
    <row r="590" s="14" customFormat="1" ht="41" customHeight="1" spans="1:15">
      <c r="A590" s="20">
        <f t="shared" si="78"/>
        <v>588</v>
      </c>
      <c r="B590" s="21" t="s">
        <v>2334</v>
      </c>
      <c r="C590" s="21" t="s">
        <v>625</v>
      </c>
      <c r="D590" s="21" t="s">
        <v>2335</v>
      </c>
      <c r="E590" s="21" t="s">
        <v>347</v>
      </c>
      <c r="F590" s="21" t="s">
        <v>2336</v>
      </c>
      <c r="G590" s="22">
        <v>4999</v>
      </c>
      <c r="H590" s="22">
        <v>4999</v>
      </c>
      <c r="I590" s="24">
        <v>1599.68</v>
      </c>
      <c r="J590" s="24">
        <v>679.86</v>
      </c>
      <c r="K590" s="22">
        <v>0</v>
      </c>
      <c r="L590" s="22" t="s">
        <v>628</v>
      </c>
      <c r="M590" s="24">
        <f t="shared" si="76"/>
        <v>2279.54</v>
      </c>
      <c r="N590" s="24">
        <f t="shared" si="77"/>
        <v>2279.54</v>
      </c>
      <c r="O590" s="25">
        <v>6</v>
      </c>
    </row>
    <row r="591" s="14" customFormat="1" ht="41" customHeight="1" spans="1:15">
      <c r="A591" s="20">
        <f t="shared" si="78"/>
        <v>589</v>
      </c>
      <c r="B591" s="21" t="s">
        <v>2337</v>
      </c>
      <c r="C591" s="21" t="s">
        <v>630</v>
      </c>
      <c r="D591" s="21" t="s">
        <v>997</v>
      </c>
      <c r="E591" s="21" t="s">
        <v>347</v>
      </c>
      <c r="F591" s="21" t="s">
        <v>2338</v>
      </c>
      <c r="G591" s="22">
        <v>4999</v>
      </c>
      <c r="H591" s="22">
        <v>4999</v>
      </c>
      <c r="I591" s="24">
        <v>1599.68</v>
      </c>
      <c r="J591" s="24">
        <v>679.86</v>
      </c>
      <c r="K591" s="22">
        <v>0</v>
      </c>
      <c r="L591" s="22" t="s">
        <v>628</v>
      </c>
      <c r="M591" s="24">
        <f t="shared" si="76"/>
        <v>2279.54</v>
      </c>
      <c r="N591" s="24">
        <f t="shared" si="77"/>
        <v>2279.54</v>
      </c>
      <c r="O591" s="25">
        <v>1</v>
      </c>
    </row>
    <row r="592" s="14" customFormat="1" ht="41" customHeight="1" spans="1:15">
      <c r="A592" s="20">
        <f t="shared" si="78"/>
        <v>590</v>
      </c>
      <c r="B592" s="21" t="s">
        <v>2339</v>
      </c>
      <c r="C592" s="21" t="s">
        <v>630</v>
      </c>
      <c r="D592" s="21" t="s">
        <v>2340</v>
      </c>
      <c r="E592" s="21" t="s">
        <v>350</v>
      </c>
      <c r="F592" s="21" t="s">
        <v>2341</v>
      </c>
      <c r="G592" s="22">
        <v>4999</v>
      </c>
      <c r="H592" s="22">
        <v>4999</v>
      </c>
      <c r="I592" s="24">
        <v>1599.68</v>
      </c>
      <c r="J592" s="24">
        <v>679.86</v>
      </c>
      <c r="K592" s="22">
        <v>0</v>
      </c>
      <c r="L592" s="22" t="s">
        <v>628</v>
      </c>
      <c r="M592" s="24">
        <f t="shared" si="76"/>
        <v>2279.54</v>
      </c>
      <c r="N592" s="24">
        <f t="shared" si="77"/>
        <v>2279.54</v>
      </c>
      <c r="O592" s="25">
        <v>11</v>
      </c>
    </row>
    <row r="593" s="14" customFormat="1" ht="41" customHeight="1" spans="1:15">
      <c r="A593" s="20">
        <f t="shared" si="78"/>
        <v>591</v>
      </c>
      <c r="B593" s="21" t="s">
        <v>2342</v>
      </c>
      <c r="C593" s="21" t="s">
        <v>630</v>
      </c>
      <c r="D593" s="21" t="s">
        <v>2343</v>
      </c>
      <c r="E593" s="21" t="s">
        <v>350</v>
      </c>
      <c r="F593" s="21" t="s">
        <v>2344</v>
      </c>
      <c r="G593" s="22">
        <v>4999</v>
      </c>
      <c r="H593" s="22">
        <v>4999</v>
      </c>
      <c r="I593" s="24">
        <v>1599.68</v>
      </c>
      <c r="J593" s="24">
        <v>679.86</v>
      </c>
      <c r="K593" s="22">
        <v>0</v>
      </c>
      <c r="L593" s="22" t="s">
        <v>628</v>
      </c>
      <c r="M593" s="24">
        <f t="shared" si="76"/>
        <v>2279.54</v>
      </c>
      <c r="N593" s="24">
        <f t="shared" si="77"/>
        <v>2279.54</v>
      </c>
      <c r="O593" s="25">
        <v>3</v>
      </c>
    </row>
    <row r="594" s="14" customFormat="1" ht="41" customHeight="1" spans="1:15">
      <c r="A594" s="20">
        <f t="shared" ref="A594:A603" si="79">ROW()-2</f>
        <v>592</v>
      </c>
      <c r="B594" s="21" t="s">
        <v>2345</v>
      </c>
      <c r="C594" s="21" t="s">
        <v>625</v>
      </c>
      <c r="D594" s="21" t="s">
        <v>2346</v>
      </c>
      <c r="E594" s="21" t="s">
        <v>353</v>
      </c>
      <c r="F594" s="21" t="s">
        <v>2347</v>
      </c>
      <c r="G594" s="22">
        <v>4999</v>
      </c>
      <c r="H594" s="22">
        <v>4999</v>
      </c>
      <c r="I594" s="24">
        <v>1599.68</v>
      </c>
      <c r="J594" s="24">
        <v>679.86</v>
      </c>
      <c r="K594" s="22">
        <v>0</v>
      </c>
      <c r="L594" s="22" t="s">
        <v>628</v>
      </c>
      <c r="M594" s="24">
        <f t="shared" si="76"/>
        <v>2279.54</v>
      </c>
      <c r="N594" s="24">
        <f t="shared" si="77"/>
        <v>2279.54</v>
      </c>
      <c r="O594" s="25" t="s">
        <v>2348</v>
      </c>
    </row>
    <row r="595" s="14" customFormat="1" ht="41" customHeight="1" spans="1:15">
      <c r="A595" s="20">
        <f t="shared" si="79"/>
        <v>593</v>
      </c>
      <c r="B595" s="21" t="s">
        <v>2349</v>
      </c>
      <c r="C595" s="21" t="s">
        <v>625</v>
      </c>
      <c r="D595" s="21" t="s">
        <v>2350</v>
      </c>
      <c r="E595" s="21" t="s">
        <v>353</v>
      </c>
      <c r="F595" s="21" t="s">
        <v>2351</v>
      </c>
      <c r="G595" s="22">
        <v>4999</v>
      </c>
      <c r="H595" s="22">
        <v>4999</v>
      </c>
      <c r="I595" s="24">
        <v>1599.68</v>
      </c>
      <c r="J595" s="24">
        <v>679.86</v>
      </c>
      <c r="K595" s="22">
        <v>0</v>
      </c>
      <c r="L595" s="22" t="s">
        <v>628</v>
      </c>
      <c r="M595" s="24">
        <f t="shared" si="76"/>
        <v>2279.54</v>
      </c>
      <c r="N595" s="24">
        <f t="shared" si="77"/>
        <v>2279.54</v>
      </c>
      <c r="O595" s="25" t="s">
        <v>2352</v>
      </c>
    </row>
    <row r="596" s="14" customFormat="1" ht="41" customHeight="1" spans="1:15">
      <c r="A596" s="20">
        <f t="shared" si="79"/>
        <v>594</v>
      </c>
      <c r="B596" s="21" t="s">
        <v>2353</v>
      </c>
      <c r="C596" s="21" t="s">
        <v>625</v>
      </c>
      <c r="D596" s="21" t="s">
        <v>2354</v>
      </c>
      <c r="E596" s="21" t="s">
        <v>353</v>
      </c>
      <c r="F596" s="21" t="s">
        <v>2355</v>
      </c>
      <c r="G596" s="22">
        <v>4999</v>
      </c>
      <c r="H596" s="22">
        <v>4999</v>
      </c>
      <c r="I596" s="24">
        <v>1599.68</v>
      </c>
      <c r="J596" s="24">
        <v>679.86</v>
      </c>
      <c r="K596" s="22">
        <v>0</v>
      </c>
      <c r="L596" s="22" t="s">
        <v>628</v>
      </c>
      <c r="M596" s="24">
        <f t="shared" si="76"/>
        <v>2279.54</v>
      </c>
      <c r="N596" s="24">
        <f t="shared" si="77"/>
        <v>2279.54</v>
      </c>
      <c r="O596" s="25" t="s">
        <v>2356</v>
      </c>
    </row>
    <row r="597" s="14" customFormat="1" ht="41" customHeight="1" spans="1:15">
      <c r="A597" s="20">
        <f t="shared" si="79"/>
        <v>595</v>
      </c>
      <c r="B597" s="21" t="s">
        <v>2357</v>
      </c>
      <c r="C597" s="21" t="s">
        <v>630</v>
      </c>
      <c r="D597" s="21" t="s">
        <v>2358</v>
      </c>
      <c r="E597" s="21" t="s">
        <v>353</v>
      </c>
      <c r="F597" s="21" t="s">
        <v>2359</v>
      </c>
      <c r="G597" s="22">
        <v>4999</v>
      </c>
      <c r="H597" s="22">
        <v>4999</v>
      </c>
      <c r="I597" s="24">
        <v>1599.68</v>
      </c>
      <c r="J597" s="24">
        <v>679.86</v>
      </c>
      <c r="K597" s="22">
        <v>0</v>
      </c>
      <c r="L597" s="22" t="s">
        <v>628</v>
      </c>
      <c r="M597" s="24">
        <f t="shared" si="76"/>
        <v>2279.54</v>
      </c>
      <c r="N597" s="24">
        <f t="shared" si="77"/>
        <v>2279.54</v>
      </c>
      <c r="O597" s="25" t="s">
        <v>2360</v>
      </c>
    </row>
    <row r="598" s="14" customFormat="1" ht="41" customHeight="1" spans="1:15">
      <c r="A598" s="20">
        <f t="shared" si="79"/>
        <v>596</v>
      </c>
      <c r="B598" s="21" t="s">
        <v>2361</v>
      </c>
      <c r="C598" s="21" t="s">
        <v>630</v>
      </c>
      <c r="D598" s="21" t="s">
        <v>2362</v>
      </c>
      <c r="E598" s="21" t="s">
        <v>353</v>
      </c>
      <c r="F598" s="21" t="s">
        <v>2363</v>
      </c>
      <c r="G598" s="22">
        <v>4999</v>
      </c>
      <c r="H598" s="22">
        <v>4999</v>
      </c>
      <c r="I598" s="24">
        <v>1599.68</v>
      </c>
      <c r="J598" s="24">
        <v>679.86</v>
      </c>
      <c r="K598" s="22">
        <v>0</v>
      </c>
      <c r="L598" s="22" t="s">
        <v>628</v>
      </c>
      <c r="M598" s="24">
        <f t="shared" si="76"/>
        <v>2279.54</v>
      </c>
      <c r="N598" s="24">
        <f t="shared" si="77"/>
        <v>2279.54</v>
      </c>
      <c r="O598" s="25" t="s">
        <v>2364</v>
      </c>
    </row>
    <row r="599" s="14" customFormat="1" ht="41" customHeight="1" spans="1:15">
      <c r="A599" s="20">
        <f t="shared" si="79"/>
        <v>597</v>
      </c>
      <c r="B599" s="21" t="s">
        <v>2365</v>
      </c>
      <c r="C599" s="21" t="s">
        <v>625</v>
      </c>
      <c r="D599" s="21" t="s">
        <v>2366</v>
      </c>
      <c r="E599" s="21" t="s">
        <v>353</v>
      </c>
      <c r="F599" s="21" t="s">
        <v>2367</v>
      </c>
      <c r="G599" s="22">
        <v>4999</v>
      </c>
      <c r="H599" s="22">
        <v>4999</v>
      </c>
      <c r="I599" s="24">
        <v>1599.68</v>
      </c>
      <c r="J599" s="24">
        <v>679.86</v>
      </c>
      <c r="K599" s="22">
        <v>0</v>
      </c>
      <c r="L599" s="22" t="s">
        <v>628</v>
      </c>
      <c r="M599" s="24">
        <f t="shared" si="76"/>
        <v>2279.54</v>
      </c>
      <c r="N599" s="24">
        <f t="shared" si="77"/>
        <v>2279.54</v>
      </c>
      <c r="O599" s="25" t="s">
        <v>2364</v>
      </c>
    </row>
    <row r="600" s="14" customFormat="1" ht="41" customHeight="1" spans="1:15">
      <c r="A600" s="20">
        <f t="shared" si="79"/>
        <v>598</v>
      </c>
      <c r="B600" s="21" t="s">
        <v>2368</v>
      </c>
      <c r="C600" s="21" t="s">
        <v>625</v>
      </c>
      <c r="D600" s="21" t="s">
        <v>655</v>
      </c>
      <c r="E600" s="21" t="s">
        <v>353</v>
      </c>
      <c r="F600" s="21" t="s">
        <v>2369</v>
      </c>
      <c r="G600" s="22">
        <v>4999</v>
      </c>
      <c r="H600" s="22">
        <v>4999</v>
      </c>
      <c r="I600" s="24">
        <v>1599.68</v>
      </c>
      <c r="J600" s="24">
        <v>679.86</v>
      </c>
      <c r="K600" s="22">
        <v>0</v>
      </c>
      <c r="L600" s="22" t="s">
        <v>628</v>
      </c>
      <c r="M600" s="24">
        <f t="shared" si="76"/>
        <v>2279.54</v>
      </c>
      <c r="N600" s="24">
        <f t="shared" si="77"/>
        <v>2279.54</v>
      </c>
      <c r="O600" s="25" t="s">
        <v>2370</v>
      </c>
    </row>
    <row r="601" s="14" customFormat="1" ht="41" customHeight="1" spans="1:15">
      <c r="A601" s="20">
        <f t="shared" si="79"/>
        <v>599</v>
      </c>
      <c r="B601" s="21" t="s">
        <v>2371</v>
      </c>
      <c r="C601" s="21" t="s">
        <v>625</v>
      </c>
      <c r="D601" s="21" t="s">
        <v>2372</v>
      </c>
      <c r="E601" s="21" t="s">
        <v>353</v>
      </c>
      <c r="F601" s="21" t="s">
        <v>2373</v>
      </c>
      <c r="G601" s="22">
        <v>4999</v>
      </c>
      <c r="H601" s="22">
        <v>4999</v>
      </c>
      <c r="I601" s="24">
        <v>1599.68</v>
      </c>
      <c r="J601" s="24">
        <v>679.86</v>
      </c>
      <c r="K601" s="22">
        <v>0</v>
      </c>
      <c r="L601" s="22" t="s">
        <v>628</v>
      </c>
      <c r="M601" s="24">
        <f t="shared" si="76"/>
        <v>2279.54</v>
      </c>
      <c r="N601" s="24">
        <f t="shared" si="77"/>
        <v>2279.54</v>
      </c>
      <c r="O601" s="25" t="s">
        <v>2374</v>
      </c>
    </row>
    <row r="602" s="14" customFormat="1" ht="41" customHeight="1" spans="1:15">
      <c r="A602" s="20">
        <f t="shared" si="79"/>
        <v>600</v>
      </c>
      <c r="B602" s="21" t="s">
        <v>2375</v>
      </c>
      <c r="C602" s="21" t="s">
        <v>625</v>
      </c>
      <c r="D602" s="21" t="s">
        <v>2376</v>
      </c>
      <c r="E602" s="21" t="s">
        <v>353</v>
      </c>
      <c r="F602" s="21" t="s">
        <v>2377</v>
      </c>
      <c r="G602" s="22">
        <v>4999</v>
      </c>
      <c r="H602" s="22">
        <v>4999</v>
      </c>
      <c r="I602" s="24">
        <v>799.84</v>
      </c>
      <c r="J602" s="24">
        <v>339.93</v>
      </c>
      <c r="K602" s="22">
        <v>0</v>
      </c>
      <c r="L602" s="22" t="s">
        <v>2378</v>
      </c>
      <c r="M602" s="24">
        <f t="shared" si="76"/>
        <v>1139.77</v>
      </c>
      <c r="N602" s="24">
        <f t="shared" si="77"/>
        <v>1139.77</v>
      </c>
      <c r="O602" s="25" t="s">
        <v>714</v>
      </c>
    </row>
    <row r="603" s="14" customFormat="1" ht="41" customHeight="1" spans="1:15">
      <c r="A603" s="20">
        <f t="shared" si="79"/>
        <v>601</v>
      </c>
      <c r="B603" s="21" t="s">
        <v>2379</v>
      </c>
      <c r="C603" s="21" t="s">
        <v>630</v>
      </c>
      <c r="D603" s="21" t="s">
        <v>2380</v>
      </c>
      <c r="E603" s="21" t="s">
        <v>353</v>
      </c>
      <c r="F603" s="21" t="s">
        <v>2381</v>
      </c>
      <c r="G603" s="22">
        <v>4999</v>
      </c>
      <c r="H603" s="22">
        <v>4999</v>
      </c>
      <c r="I603" s="24">
        <v>799.84</v>
      </c>
      <c r="J603" s="24">
        <v>339.93</v>
      </c>
      <c r="K603" s="22">
        <v>0</v>
      </c>
      <c r="L603" s="22" t="s">
        <v>2378</v>
      </c>
      <c r="M603" s="24">
        <f t="shared" si="76"/>
        <v>1139.77</v>
      </c>
      <c r="N603" s="24">
        <f t="shared" si="77"/>
        <v>1139.77</v>
      </c>
      <c r="O603" s="25" t="s">
        <v>714</v>
      </c>
    </row>
    <row r="604" s="14" customFormat="1" ht="41" customHeight="1" spans="1:15">
      <c r="A604" s="20">
        <f t="shared" ref="A604:A613" si="80">ROW()-2</f>
        <v>602</v>
      </c>
      <c r="B604" s="21" t="s">
        <v>2382</v>
      </c>
      <c r="C604" s="21" t="s">
        <v>630</v>
      </c>
      <c r="D604" s="21" t="s">
        <v>2383</v>
      </c>
      <c r="E604" s="21" t="s">
        <v>355</v>
      </c>
      <c r="F604" s="21" t="s">
        <v>2384</v>
      </c>
      <c r="G604" s="22">
        <v>4999</v>
      </c>
      <c r="H604" s="22">
        <v>4999</v>
      </c>
      <c r="I604" s="24">
        <v>1599.68</v>
      </c>
      <c r="J604" s="24">
        <v>679.86</v>
      </c>
      <c r="K604" s="22">
        <v>0</v>
      </c>
      <c r="L604" s="22" t="s">
        <v>628</v>
      </c>
      <c r="M604" s="24">
        <f t="shared" si="76"/>
        <v>2279.54</v>
      </c>
      <c r="N604" s="24">
        <f t="shared" si="77"/>
        <v>2279.54</v>
      </c>
      <c r="O604" s="25">
        <v>7</v>
      </c>
    </row>
    <row r="605" s="14" customFormat="1" ht="41" customHeight="1" spans="1:15">
      <c r="A605" s="20">
        <f t="shared" si="80"/>
        <v>603</v>
      </c>
      <c r="B605" s="21" t="s">
        <v>2385</v>
      </c>
      <c r="C605" s="21" t="s">
        <v>630</v>
      </c>
      <c r="D605" s="21" t="s">
        <v>2386</v>
      </c>
      <c r="E605" s="21" t="s">
        <v>355</v>
      </c>
      <c r="F605" s="21" t="s">
        <v>2387</v>
      </c>
      <c r="G605" s="22">
        <v>4999</v>
      </c>
      <c r="H605" s="22">
        <v>4999</v>
      </c>
      <c r="I605" s="24">
        <v>1599.68</v>
      </c>
      <c r="J605" s="24">
        <v>679.86</v>
      </c>
      <c r="K605" s="22">
        <v>0</v>
      </c>
      <c r="L605" s="22" t="s">
        <v>628</v>
      </c>
      <c r="M605" s="24">
        <f t="shared" si="76"/>
        <v>2279.54</v>
      </c>
      <c r="N605" s="24">
        <f t="shared" si="77"/>
        <v>2279.54</v>
      </c>
      <c r="O605" s="25">
        <v>7</v>
      </c>
    </row>
    <row r="606" s="14" customFormat="1" ht="41" customHeight="1" spans="1:15">
      <c r="A606" s="20">
        <f t="shared" si="80"/>
        <v>604</v>
      </c>
      <c r="B606" s="21" t="s">
        <v>2388</v>
      </c>
      <c r="C606" s="21" t="s">
        <v>625</v>
      </c>
      <c r="D606" s="21" t="s">
        <v>2389</v>
      </c>
      <c r="E606" s="21" t="s">
        <v>355</v>
      </c>
      <c r="F606" s="21" t="s">
        <v>2390</v>
      </c>
      <c r="G606" s="22">
        <v>4999</v>
      </c>
      <c r="H606" s="22">
        <v>4999</v>
      </c>
      <c r="I606" s="24">
        <v>1599.68</v>
      </c>
      <c r="J606" s="24">
        <v>679.86</v>
      </c>
      <c r="K606" s="22">
        <v>0</v>
      </c>
      <c r="L606" s="22" t="s">
        <v>628</v>
      </c>
      <c r="M606" s="24">
        <f t="shared" si="76"/>
        <v>2279.54</v>
      </c>
      <c r="N606" s="24">
        <f t="shared" si="77"/>
        <v>2279.54</v>
      </c>
      <c r="O606" s="25">
        <v>7</v>
      </c>
    </row>
    <row r="607" s="14" customFormat="1" ht="41" customHeight="1" spans="1:15">
      <c r="A607" s="20">
        <f t="shared" si="80"/>
        <v>605</v>
      </c>
      <c r="B607" s="21" t="s">
        <v>2391</v>
      </c>
      <c r="C607" s="21" t="s">
        <v>625</v>
      </c>
      <c r="D607" s="21" t="s">
        <v>2392</v>
      </c>
      <c r="E607" s="21" t="s">
        <v>358</v>
      </c>
      <c r="F607" s="21" t="s">
        <v>2393</v>
      </c>
      <c r="G607" s="22">
        <v>4999</v>
      </c>
      <c r="H607" s="22">
        <v>4999</v>
      </c>
      <c r="I607" s="24">
        <v>1599.68</v>
      </c>
      <c r="J607" s="24">
        <v>679.86</v>
      </c>
      <c r="K607" s="22">
        <v>0</v>
      </c>
      <c r="L607" s="22" t="s">
        <v>628</v>
      </c>
      <c r="M607" s="24">
        <f t="shared" si="76"/>
        <v>2279.54</v>
      </c>
      <c r="N607" s="24">
        <f t="shared" si="77"/>
        <v>2279.54</v>
      </c>
      <c r="O607" s="25">
        <v>7</v>
      </c>
    </row>
    <row r="608" s="14" customFormat="1" ht="41" customHeight="1" spans="1:15">
      <c r="A608" s="20">
        <f t="shared" si="80"/>
        <v>606</v>
      </c>
      <c r="B608" s="21" t="s">
        <v>2394</v>
      </c>
      <c r="C608" s="21" t="s">
        <v>625</v>
      </c>
      <c r="D608" s="21" t="s">
        <v>2395</v>
      </c>
      <c r="E608" s="21" t="s">
        <v>358</v>
      </c>
      <c r="F608" s="21" t="s">
        <v>2396</v>
      </c>
      <c r="G608" s="22">
        <v>4999</v>
      </c>
      <c r="H608" s="22">
        <v>4999</v>
      </c>
      <c r="I608" s="24">
        <v>1599.68</v>
      </c>
      <c r="J608" s="24">
        <v>679.86</v>
      </c>
      <c r="K608" s="22">
        <v>0</v>
      </c>
      <c r="L608" s="22" t="s">
        <v>628</v>
      </c>
      <c r="M608" s="24">
        <f t="shared" si="76"/>
        <v>2279.54</v>
      </c>
      <c r="N608" s="24">
        <f t="shared" si="77"/>
        <v>2279.54</v>
      </c>
      <c r="O608" s="25">
        <v>4</v>
      </c>
    </row>
    <row r="609" s="14" customFormat="1" ht="41" customHeight="1" spans="1:15">
      <c r="A609" s="20">
        <f t="shared" si="80"/>
        <v>607</v>
      </c>
      <c r="B609" s="21" t="s">
        <v>2397</v>
      </c>
      <c r="C609" s="21" t="s">
        <v>630</v>
      </c>
      <c r="D609" s="21" t="s">
        <v>2398</v>
      </c>
      <c r="E609" s="21" t="s">
        <v>358</v>
      </c>
      <c r="F609" s="21" t="s">
        <v>2399</v>
      </c>
      <c r="G609" s="22">
        <v>4999</v>
      </c>
      <c r="H609" s="22">
        <v>4999</v>
      </c>
      <c r="I609" s="24">
        <v>1599.68</v>
      </c>
      <c r="J609" s="24">
        <v>679.86</v>
      </c>
      <c r="K609" s="22">
        <v>0</v>
      </c>
      <c r="L609" s="22" t="s">
        <v>628</v>
      </c>
      <c r="M609" s="24">
        <f t="shared" si="76"/>
        <v>2279.54</v>
      </c>
      <c r="N609" s="24">
        <f t="shared" si="77"/>
        <v>2279.54</v>
      </c>
      <c r="O609" s="25">
        <v>4</v>
      </c>
    </row>
    <row r="610" s="14" customFormat="1" ht="41" customHeight="1" spans="1:15">
      <c r="A610" s="20">
        <f t="shared" si="80"/>
        <v>608</v>
      </c>
      <c r="B610" s="21" t="s">
        <v>2400</v>
      </c>
      <c r="C610" s="21" t="s">
        <v>625</v>
      </c>
      <c r="D610" s="21" t="s">
        <v>2401</v>
      </c>
      <c r="E610" s="21" t="s">
        <v>358</v>
      </c>
      <c r="F610" s="21" t="s">
        <v>2402</v>
      </c>
      <c r="G610" s="22">
        <v>4999</v>
      </c>
      <c r="H610" s="22">
        <v>4999</v>
      </c>
      <c r="I610" s="24">
        <v>1599.68</v>
      </c>
      <c r="J610" s="24">
        <v>679.86</v>
      </c>
      <c r="K610" s="22">
        <v>0</v>
      </c>
      <c r="L610" s="22" t="s">
        <v>628</v>
      </c>
      <c r="M610" s="24">
        <f t="shared" si="76"/>
        <v>2279.54</v>
      </c>
      <c r="N610" s="24">
        <f t="shared" si="77"/>
        <v>2279.54</v>
      </c>
      <c r="O610" s="25">
        <v>4</v>
      </c>
    </row>
    <row r="611" s="14" customFormat="1" ht="41" customHeight="1" spans="1:15">
      <c r="A611" s="20">
        <f t="shared" si="80"/>
        <v>609</v>
      </c>
      <c r="B611" s="21" t="s">
        <v>2403</v>
      </c>
      <c r="C611" s="21" t="s">
        <v>625</v>
      </c>
      <c r="D611" s="21" t="s">
        <v>2404</v>
      </c>
      <c r="E611" s="21" t="s">
        <v>361</v>
      </c>
      <c r="F611" s="21" t="s">
        <v>2405</v>
      </c>
      <c r="G611" s="22">
        <v>4999</v>
      </c>
      <c r="H611" s="22">
        <v>4999</v>
      </c>
      <c r="I611" s="24">
        <v>1599.68</v>
      </c>
      <c r="J611" s="24">
        <v>679.86</v>
      </c>
      <c r="K611" s="22">
        <v>0</v>
      </c>
      <c r="L611" s="22" t="s">
        <v>628</v>
      </c>
      <c r="M611" s="24">
        <f t="shared" si="76"/>
        <v>2279.54</v>
      </c>
      <c r="N611" s="24">
        <f t="shared" si="77"/>
        <v>2279.54</v>
      </c>
      <c r="O611" s="25">
        <v>33</v>
      </c>
    </row>
    <row r="612" s="14" customFormat="1" ht="41" customHeight="1" spans="1:15">
      <c r="A612" s="20">
        <f t="shared" si="80"/>
        <v>610</v>
      </c>
      <c r="B612" s="21" t="s">
        <v>2406</v>
      </c>
      <c r="C612" s="21" t="s">
        <v>630</v>
      </c>
      <c r="D612" s="21" t="s">
        <v>979</v>
      </c>
      <c r="E612" s="21" t="s">
        <v>361</v>
      </c>
      <c r="F612" s="21" t="s">
        <v>980</v>
      </c>
      <c r="G612" s="22">
        <v>4999</v>
      </c>
      <c r="H612" s="22">
        <v>4999</v>
      </c>
      <c r="I612" s="24">
        <v>1599.68</v>
      </c>
      <c r="J612" s="24">
        <v>679.86</v>
      </c>
      <c r="K612" s="22">
        <v>0</v>
      </c>
      <c r="L612" s="22" t="s">
        <v>628</v>
      </c>
      <c r="M612" s="24">
        <f t="shared" si="76"/>
        <v>2279.54</v>
      </c>
      <c r="N612" s="24">
        <f t="shared" si="77"/>
        <v>2279.54</v>
      </c>
      <c r="O612" s="25">
        <v>31</v>
      </c>
    </row>
    <row r="613" s="14" customFormat="1" ht="41" customHeight="1" spans="1:15">
      <c r="A613" s="20">
        <f t="shared" si="80"/>
        <v>611</v>
      </c>
      <c r="B613" s="21" t="s">
        <v>2407</v>
      </c>
      <c r="C613" s="21" t="s">
        <v>625</v>
      </c>
      <c r="D613" s="21" t="s">
        <v>2408</v>
      </c>
      <c r="E613" s="21" t="s">
        <v>361</v>
      </c>
      <c r="F613" s="21" t="s">
        <v>2409</v>
      </c>
      <c r="G613" s="22">
        <v>4999</v>
      </c>
      <c r="H613" s="22">
        <v>4999</v>
      </c>
      <c r="I613" s="24">
        <v>1599.68</v>
      </c>
      <c r="J613" s="24">
        <v>679.86</v>
      </c>
      <c r="K613" s="22">
        <v>0</v>
      </c>
      <c r="L613" s="22" t="s">
        <v>628</v>
      </c>
      <c r="M613" s="24">
        <f t="shared" si="76"/>
        <v>2279.54</v>
      </c>
      <c r="N613" s="24">
        <f t="shared" si="77"/>
        <v>2279.54</v>
      </c>
      <c r="O613" s="25">
        <v>27</v>
      </c>
    </row>
    <row r="614" s="14" customFormat="1" ht="41" customHeight="1" spans="1:15">
      <c r="A614" s="20">
        <f t="shared" ref="A614:A623" si="81">ROW()-2</f>
        <v>612</v>
      </c>
      <c r="B614" s="21" t="s">
        <v>2410</v>
      </c>
      <c r="C614" s="21" t="s">
        <v>630</v>
      </c>
      <c r="D614" s="21" t="s">
        <v>706</v>
      </c>
      <c r="E614" s="21" t="s">
        <v>361</v>
      </c>
      <c r="F614" s="21" t="s">
        <v>2411</v>
      </c>
      <c r="G614" s="22">
        <v>4999</v>
      </c>
      <c r="H614" s="22">
        <v>4999</v>
      </c>
      <c r="I614" s="24">
        <v>1599.68</v>
      </c>
      <c r="J614" s="24">
        <v>679.86</v>
      </c>
      <c r="K614" s="22">
        <v>0</v>
      </c>
      <c r="L614" s="22" t="s">
        <v>628</v>
      </c>
      <c r="M614" s="24">
        <f t="shared" si="76"/>
        <v>2279.54</v>
      </c>
      <c r="N614" s="24">
        <f t="shared" si="77"/>
        <v>2279.54</v>
      </c>
      <c r="O614" s="25">
        <v>18</v>
      </c>
    </row>
    <row r="615" s="14" customFormat="1" ht="41" customHeight="1" spans="1:15">
      <c r="A615" s="20">
        <f t="shared" si="81"/>
        <v>613</v>
      </c>
      <c r="B615" s="21" t="s">
        <v>2412</v>
      </c>
      <c r="C615" s="21" t="s">
        <v>625</v>
      </c>
      <c r="D615" s="21" t="s">
        <v>770</v>
      </c>
      <c r="E615" s="21" t="s">
        <v>361</v>
      </c>
      <c r="F615" s="21" t="s">
        <v>2413</v>
      </c>
      <c r="G615" s="22">
        <v>4999</v>
      </c>
      <c r="H615" s="22">
        <v>4999</v>
      </c>
      <c r="I615" s="24">
        <v>1599.68</v>
      </c>
      <c r="J615" s="24">
        <v>679.86</v>
      </c>
      <c r="K615" s="22">
        <v>0</v>
      </c>
      <c r="L615" s="22" t="s">
        <v>628</v>
      </c>
      <c r="M615" s="24">
        <f t="shared" si="76"/>
        <v>2279.54</v>
      </c>
      <c r="N615" s="24">
        <f t="shared" si="77"/>
        <v>2279.54</v>
      </c>
      <c r="O615" s="25">
        <v>6</v>
      </c>
    </row>
    <row r="616" s="14" customFormat="1" ht="41" customHeight="1" spans="1:15">
      <c r="A616" s="20">
        <f t="shared" si="81"/>
        <v>614</v>
      </c>
      <c r="B616" s="21" t="s">
        <v>2414</v>
      </c>
      <c r="C616" s="21" t="s">
        <v>625</v>
      </c>
      <c r="D616" s="21" t="s">
        <v>2415</v>
      </c>
      <c r="E616" s="21" t="s">
        <v>361</v>
      </c>
      <c r="F616" s="21" t="s">
        <v>2416</v>
      </c>
      <c r="G616" s="22">
        <v>4999</v>
      </c>
      <c r="H616" s="22">
        <v>4999</v>
      </c>
      <c r="I616" s="24">
        <v>1599.68</v>
      </c>
      <c r="J616" s="24">
        <v>679.86</v>
      </c>
      <c r="K616" s="22">
        <v>0</v>
      </c>
      <c r="L616" s="22" t="s">
        <v>628</v>
      </c>
      <c r="M616" s="24">
        <f t="shared" si="76"/>
        <v>2279.54</v>
      </c>
      <c r="N616" s="24">
        <f t="shared" si="77"/>
        <v>2279.54</v>
      </c>
      <c r="O616" s="25">
        <v>17</v>
      </c>
    </row>
    <row r="617" s="14" customFormat="1" ht="41" customHeight="1" spans="1:15">
      <c r="A617" s="20">
        <f t="shared" si="81"/>
        <v>615</v>
      </c>
      <c r="B617" s="21" t="s">
        <v>2417</v>
      </c>
      <c r="C617" s="21" t="s">
        <v>625</v>
      </c>
      <c r="D617" s="21" t="s">
        <v>2418</v>
      </c>
      <c r="E617" s="21" t="s">
        <v>361</v>
      </c>
      <c r="F617" s="21" t="s">
        <v>2419</v>
      </c>
      <c r="G617" s="22">
        <v>4999</v>
      </c>
      <c r="H617" s="22">
        <v>4999</v>
      </c>
      <c r="I617" s="24">
        <v>1599.68</v>
      </c>
      <c r="J617" s="24">
        <v>679.86</v>
      </c>
      <c r="K617" s="22">
        <v>0</v>
      </c>
      <c r="L617" s="22" t="s">
        <v>628</v>
      </c>
      <c r="M617" s="24">
        <f t="shared" si="76"/>
        <v>2279.54</v>
      </c>
      <c r="N617" s="24">
        <f t="shared" si="77"/>
        <v>2279.54</v>
      </c>
      <c r="O617" s="25">
        <v>17</v>
      </c>
    </row>
    <row r="618" s="14" customFormat="1" ht="41" customHeight="1" spans="1:15">
      <c r="A618" s="20">
        <f t="shared" si="81"/>
        <v>616</v>
      </c>
      <c r="B618" s="21" t="s">
        <v>2420</v>
      </c>
      <c r="C618" s="21" t="s">
        <v>630</v>
      </c>
      <c r="D618" s="21" t="s">
        <v>2421</v>
      </c>
      <c r="E618" s="21" t="s">
        <v>364</v>
      </c>
      <c r="F618" s="21" t="s">
        <v>2422</v>
      </c>
      <c r="G618" s="22">
        <v>4999</v>
      </c>
      <c r="H618" s="22">
        <v>4999</v>
      </c>
      <c r="I618" s="24">
        <v>1599.68</v>
      </c>
      <c r="J618" s="24">
        <v>679.86</v>
      </c>
      <c r="K618" s="22">
        <v>0</v>
      </c>
      <c r="L618" s="22" t="s">
        <v>628</v>
      </c>
      <c r="M618" s="24">
        <f t="shared" si="76"/>
        <v>2279.54</v>
      </c>
      <c r="N618" s="24">
        <f t="shared" si="77"/>
        <v>2279.54</v>
      </c>
      <c r="O618" s="25">
        <v>20</v>
      </c>
    </row>
    <row r="619" s="14" customFormat="1" ht="41" customHeight="1" spans="1:15">
      <c r="A619" s="20">
        <f t="shared" si="81"/>
        <v>617</v>
      </c>
      <c r="B619" s="21" t="s">
        <v>2423</v>
      </c>
      <c r="C619" s="21" t="s">
        <v>625</v>
      </c>
      <c r="D619" s="21" t="s">
        <v>2424</v>
      </c>
      <c r="E619" s="21" t="s">
        <v>367</v>
      </c>
      <c r="F619" s="21" t="s">
        <v>2425</v>
      </c>
      <c r="G619" s="22">
        <v>4999</v>
      </c>
      <c r="H619" s="22">
        <v>4999</v>
      </c>
      <c r="I619" s="24">
        <v>1599.68</v>
      </c>
      <c r="J619" s="24">
        <v>679.86</v>
      </c>
      <c r="K619" s="22">
        <v>0</v>
      </c>
      <c r="L619" s="22" t="s">
        <v>628</v>
      </c>
      <c r="M619" s="24">
        <f t="shared" si="76"/>
        <v>2279.54</v>
      </c>
      <c r="N619" s="24">
        <f t="shared" si="77"/>
        <v>2279.54</v>
      </c>
      <c r="O619" s="25" t="s">
        <v>2426</v>
      </c>
    </row>
    <row r="620" s="14" customFormat="1" ht="41" customHeight="1" spans="1:15">
      <c r="A620" s="20">
        <f t="shared" si="81"/>
        <v>618</v>
      </c>
      <c r="B620" s="21" t="s">
        <v>2427</v>
      </c>
      <c r="C620" s="21" t="s">
        <v>625</v>
      </c>
      <c r="D620" s="21" t="s">
        <v>1777</v>
      </c>
      <c r="E620" s="21" t="s">
        <v>367</v>
      </c>
      <c r="F620" s="21" t="s">
        <v>2428</v>
      </c>
      <c r="G620" s="22">
        <v>4999</v>
      </c>
      <c r="H620" s="22">
        <v>4999</v>
      </c>
      <c r="I620" s="24">
        <v>799.84</v>
      </c>
      <c r="J620" s="24">
        <v>339.93</v>
      </c>
      <c r="K620" s="22">
        <v>0</v>
      </c>
      <c r="L620" s="22">
        <v>202505</v>
      </c>
      <c r="M620" s="24">
        <f t="shared" si="76"/>
        <v>1139.77</v>
      </c>
      <c r="N620" s="24">
        <f t="shared" si="77"/>
        <v>1139.77</v>
      </c>
      <c r="O620" s="25">
        <v>0</v>
      </c>
    </row>
    <row r="621" s="14" customFormat="1" ht="41" customHeight="1" spans="1:15">
      <c r="A621" s="20">
        <f t="shared" si="81"/>
        <v>619</v>
      </c>
      <c r="B621" s="21" t="s">
        <v>2429</v>
      </c>
      <c r="C621" s="21" t="s">
        <v>2430</v>
      </c>
      <c r="D621" s="21" t="s">
        <v>2289</v>
      </c>
      <c r="E621" s="21" t="s">
        <v>370</v>
      </c>
      <c r="F621" s="21" t="s">
        <v>2431</v>
      </c>
      <c r="G621" s="22">
        <v>4999</v>
      </c>
      <c r="H621" s="22">
        <v>4999</v>
      </c>
      <c r="I621" s="24">
        <v>1599.68</v>
      </c>
      <c r="J621" s="24">
        <v>679.86</v>
      </c>
      <c r="K621" s="22">
        <v>0</v>
      </c>
      <c r="L621" s="22" t="s">
        <v>628</v>
      </c>
      <c r="M621" s="24">
        <f t="shared" si="76"/>
        <v>2279.54</v>
      </c>
      <c r="N621" s="24">
        <f t="shared" si="77"/>
        <v>2279.54</v>
      </c>
      <c r="O621" s="25">
        <v>26</v>
      </c>
    </row>
    <row r="622" s="14" customFormat="1" ht="41" customHeight="1" spans="1:15">
      <c r="A622" s="20">
        <f t="shared" si="81"/>
        <v>620</v>
      </c>
      <c r="B622" s="21" t="s">
        <v>2432</v>
      </c>
      <c r="C622" s="21" t="s">
        <v>625</v>
      </c>
      <c r="D622" s="21" t="s">
        <v>2433</v>
      </c>
      <c r="E622" s="21" t="s">
        <v>373</v>
      </c>
      <c r="F622" s="21" t="s">
        <v>2434</v>
      </c>
      <c r="G622" s="22">
        <v>7900</v>
      </c>
      <c r="H622" s="22">
        <v>7900</v>
      </c>
      <c r="I622" s="24">
        <v>2528</v>
      </c>
      <c r="J622" s="24">
        <v>1074.4</v>
      </c>
      <c r="K622" s="22">
        <v>0</v>
      </c>
      <c r="L622" s="22" t="s">
        <v>628</v>
      </c>
      <c r="M622" s="24">
        <f t="shared" si="76"/>
        <v>3602.4</v>
      </c>
      <c r="N622" s="24">
        <f t="shared" si="77"/>
        <v>3602.4</v>
      </c>
      <c r="O622" s="25">
        <v>22</v>
      </c>
    </row>
    <row r="623" s="14" customFormat="1" ht="41" customHeight="1" spans="1:15">
      <c r="A623" s="20">
        <f t="shared" si="81"/>
        <v>621</v>
      </c>
      <c r="B623" s="21" t="s">
        <v>2435</v>
      </c>
      <c r="C623" s="21" t="s">
        <v>625</v>
      </c>
      <c r="D623" s="21" t="s">
        <v>2436</v>
      </c>
      <c r="E623" s="21" t="s">
        <v>373</v>
      </c>
      <c r="F623" s="21" t="s">
        <v>2437</v>
      </c>
      <c r="G623" s="22">
        <v>7600</v>
      </c>
      <c r="H623" s="22">
        <v>7600</v>
      </c>
      <c r="I623" s="24">
        <v>2432</v>
      </c>
      <c r="J623" s="24">
        <v>1033.6</v>
      </c>
      <c r="K623" s="22">
        <v>0</v>
      </c>
      <c r="L623" s="22" t="s">
        <v>628</v>
      </c>
      <c r="M623" s="24">
        <f t="shared" si="76"/>
        <v>3465.6</v>
      </c>
      <c r="N623" s="24">
        <f t="shared" si="77"/>
        <v>3465.6</v>
      </c>
      <c r="O623" s="25">
        <v>19</v>
      </c>
    </row>
    <row r="624" s="14" customFormat="1" ht="41" customHeight="1" spans="1:15">
      <c r="A624" s="20">
        <f t="shared" ref="A624:A633" si="82">ROW()-2</f>
        <v>622</v>
      </c>
      <c r="B624" s="21" t="s">
        <v>2438</v>
      </c>
      <c r="C624" s="21" t="s">
        <v>625</v>
      </c>
      <c r="D624" s="21" t="s">
        <v>2439</v>
      </c>
      <c r="E624" s="21" t="s">
        <v>373</v>
      </c>
      <c r="F624" s="21" t="s">
        <v>2440</v>
      </c>
      <c r="G624" s="22">
        <v>6800</v>
      </c>
      <c r="H624" s="22">
        <v>6800</v>
      </c>
      <c r="I624" s="24">
        <v>2176</v>
      </c>
      <c r="J624" s="24">
        <v>924.8</v>
      </c>
      <c r="K624" s="22">
        <v>0</v>
      </c>
      <c r="L624" s="22" t="s">
        <v>628</v>
      </c>
      <c r="M624" s="24">
        <f t="shared" si="76"/>
        <v>3100.8</v>
      </c>
      <c r="N624" s="24">
        <f t="shared" si="77"/>
        <v>3100.8</v>
      </c>
      <c r="O624" s="25">
        <v>4</v>
      </c>
    </row>
    <row r="625" s="14" customFormat="1" ht="41" customHeight="1" spans="1:15">
      <c r="A625" s="20">
        <f t="shared" si="82"/>
        <v>623</v>
      </c>
      <c r="B625" s="21" t="s">
        <v>2441</v>
      </c>
      <c r="C625" s="21" t="s">
        <v>630</v>
      </c>
      <c r="D625" s="21" t="s">
        <v>2442</v>
      </c>
      <c r="E625" s="21" t="s">
        <v>373</v>
      </c>
      <c r="F625" s="21" t="s">
        <v>2443</v>
      </c>
      <c r="G625" s="22">
        <v>8332</v>
      </c>
      <c r="H625" s="22">
        <v>8332</v>
      </c>
      <c r="I625" s="24">
        <v>2666.24</v>
      </c>
      <c r="J625" s="24">
        <v>1133.16</v>
      </c>
      <c r="K625" s="22">
        <v>0</v>
      </c>
      <c r="L625" s="22" t="s">
        <v>628</v>
      </c>
      <c r="M625" s="24">
        <f t="shared" si="76"/>
        <v>3799.4</v>
      </c>
      <c r="N625" s="24">
        <f t="shared" si="77"/>
        <v>3799.4</v>
      </c>
      <c r="O625" s="25">
        <v>5</v>
      </c>
    </row>
    <row r="626" s="14" customFormat="1" ht="41" customHeight="1" spans="1:15">
      <c r="A626" s="20">
        <f t="shared" si="82"/>
        <v>624</v>
      </c>
      <c r="B626" s="21" t="s">
        <v>2444</v>
      </c>
      <c r="C626" s="21" t="s">
        <v>625</v>
      </c>
      <c r="D626" s="21" t="s">
        <v>2445</v>
      </c>
      <c r="E626" s="21" t="s">
        <v>373</v>
      </c>
      <c r="F626" s="21" t="s">
        <v>2446</v>
      </c>
      <c r="G626" s="22">
        <v>5500</v>
      </c>
      <c r="H626" s="22">
        <v>5500</v>
      </c>
      <c r="I626" s="24">
        <v>1760</v>
      </c>
      <c r="J626" s="24">
        <v>748</v>
      </c>
      <c r="K626" s="22">
        <v>0</v>
      </c>
      <c r="L626" s="22" t="s">
        <v>628</v>
      </c>
      <c r="M626" s="24">
        <f t="shared" si="76"/>
        <v>2508</v>
      </c>
      <c r="N626" s="24">
        <f t="shared" si="77"/>
        <v>2508</v>
      </c>
      <c r="O626" s="25">
        <v>0</v>
      </c>
    </row>
    <row r="627" s="14" customFormat="1" ht="41" customHeight="1" spans="1:15">
      <c r="A627" s="20">
        <f t="shared" si="82"/>
        <v>625</v>
      </c>
      <c r="B627" s="21" t="s">
        <v>2447</v>
      </c>
      <c r="C627" s="21" t="s">
        <v>630</v>
      </c>
      <c r="D627" s="21" t="s">
        <v>2448</v>
      </c>
      <c r="E627" s="21" t="s">
        <v>376</v>
      </c>
      <c r="F627" s="21" t="s">
        <v>2449</v>
      </c>
      <c r="G627" s="22">
        <v>4999</v>
      </c>
      <c r="H627" s="22">
        <v>4999</v>
      </c>
      <c r="I627" s="24">
        <v>1599.68</v>
      </c>
      <c r="J627" s="24">
        <v>679.86</v>
      </c>
      <c r="K627" s="22">
        <v>0</v>
      </c>
      <c r="L627" s="22" t="s">
        <v>628</v>
      </c>
      <c r="M627" s="24">
        <f t="shared" si="76"/>
        <v>2279.54</v>
      </c>
      <c r="N627" s="24">
        <f t="shared" si="77"/>
        <v>2279.54</v>
      </c>
      <c r="O627" s="25">
        <v>13</v>
      </c>
    </row>
    <row r="628" s="14" customFormat="1" ht="41" customHeight="1" spans="1:15">
      <c r="A628" s="20">
        <f t="shared" si="82"/>
        <v>626</v>
      </c>
      <c r="B628" s="21" t="s">
        <v>2450</v>
      </c>
      <c r="C628" s="21" t="s">
        <v>630</v>
      </c>
      <c r="D628" s="21" t="s">
        <v>2451</v>
      </c>
      <c r="E628" s="21" t="s">
        <v>379</v>
      </c>
      <c r="F628" s="21" t="s">
        <v>1875</v>
      </c>
      <c r="G628" s="22">
        <v>5500</v>
      </c>
      <c r="H628" s="22">
        <v>5500</v>
      </c>
      <c r="I628" s="24">
        <v>1760</v>
      </c>
      <c r="J628" s="24">
        <v>748</v>
      </c>
      <c r="K628" s="22">
        <v>0</v>
      </c>
      <c r="L628" s="22" t="s">
        <v>628</v>
      </c>
      <c r="M628" s="24">
        <f t="shared" si="76"/>
        <v>2508</v>
      </c>
      <c r="N628" s="24">
        <f t="shared" si="77"/>
        <v>2508</v>
      </c>
      <c r="O628" s="25">
        <v>33</v>
      </c>
    </row>
    <row r="629" s="14" customFormat="1" ht="41" customHeight="1" spans="1:15">
      <c r="A629" s="20">
        <f t="shared" si="82"/>
        <v>627</v>
      </c>
      <c r="B629" s="21" t="s">
        <v>2452</v>
      </c>
      <c r="C629" s="21" t="s">
        <v>630</v>
      </c>
      <c r="D629" s="21" t="s">
        <v>945</v>
      </c>
      <c r="E629" s="21" t="s">
        <v>379</v>
      </c>
      <c r="F629" s="21" t="s">
        <v>2453</v>
      </c>
      <c r="G629" s="22">
        <v>5500</v>
      </c>
      <c r="H629" s="22">
        <v>5500</v>
      </c>
      <c r="I629" s="24">
        <v>1760</v>
      </c>
      <c r="J629" s="24">
        <v>748</v>
      </c>
      <c r="K629" s="22">
        <v>0</v>
      </c>
      <c r="L629" s="22" t="s">
        <v>628</v>
      </c>
      <c r="M629" s="24">
        <f t="shared" si="76"/>
        <v>2508</v>
      </c>
      <c r="N629" s="24">
        <f t="shared" si="77"/>
        <v>2508</v>
      </c>
      <c r="O629" s="25">
        <v>11</v>
      </c>
    </row>
    <row r="630" s="14" customFormat="1" ht="41" customHeight="1" spans="1:15">
      <c r="A630" s="20">
        <f t="shared" si="82"/>
        <v>628</v>
      </c>
      <c r="B630" s="21" t="s">
        <v>2454</v>
      </c>
      <c r="C630" s="21" t="s">
        <v>630</v>
      </c>
      <c r="D630" s="21" t="s">
        <v>867</v>
      </c>
      <c r="E630" s="21" t="s">
        <v>382</v>
      </c>
      <c r="F630" s="21" t="s">
        <v>2455</v>
      </c>
      <c r="G630" s="22">
        <v>4999</v>
      </c>
      <c r="H630" s="22">
        <v>4999</v>
      </c>
      <c r="I630" s="24">
        <v>1599.68</v>
      </c>
      <c r="J630" s="24">
        <v>679.86</v>
      </c>
      <c r="K630" s="22">
        <v>0</v>
      </c>
      <c r="L630" s="22" t="s">
        <v>628</v>
      </c>
      <c r="M630" s="24">
        <f t="shared" si="76"/>
        <v>2279.54</v>
      </c>
      <c r="N630" s="24">
        <f t="shared" si="77"/>
        <v>2279.54</v>
      </c>
      <c r="O630" s="25">
        <v>33</v>
      </c>
    </row>
    <row r="631" s="14" customFormat="1" ht="41" customHeight="1" spans="1:15">
      <c r="A631" s="20">
        <f t="shared" si="82"/>
        <v>629</v>
      </c>
      <c r="B631" s="21" t="s">
        <v>2456</v>
      </c>
      <c r="C631" s="21" t="s">
        <v>630</v>
      </c>
      <c r="D631" s="21" t="s">
        <v>2457</v>
      </c>
      <c r="E631" s="21" t="s">
        <v>382</v>
      </c>
      <c r="F631" s="21" t="s">
        <v>883</v>
      </c>
      <c r="G631" s="22">
        <v>4999</v>
      </c>
      <c r="H631" s="22">
        <v>4999</v>
      </c>
      <c r="I631" s="24">
        <v>1599.68</v>
      </c>
      <c r="J631" s="24">
        <v>679.86</v>
      </c>
      <c r="K631" s="22">
        <v>0</v>
      </c>
      <c r="L631" s="22" t="s">
        <v>628</v>
      </c>
      <c r="M631" s="24">
        <f t="shared" si="76"/>
        <v>2279.54</v>
      </c>
      <c r="N631" s="24">
        <f t="shared" si="77"/>
        <v>2279.54</v>
      </c>
      <c r="O631" s="25">
        <v>6</v>
      </c>
    </row>
    <row r="632" s="14" customFormat="1" ht="41" customHeight="1" spans="1:15">
      <c r="A632" s="20">
        <f t="shared" si="82"/>
        <v>630</v>
      </c>
      <c r="B632" s="21" t="s">
        <v>2458</v>
      </c>
      <c r="C632" s="21" t="s">
        <v>630</v>
      </c>
      <c r="D632" s="21" t="s">
        <v>1636</v>
      </c>
      <c r="E632" s="21" t="s">
        <v>382</v>
      </c>
      <c r="F632" s="21" t="s">
        <v>2459</v>
      </c>
      <c r="G632" s="22">
        <v>4999</v>
      </c>
      <c r="H632" s="22">
        <v>4999</v>
      </c>
      <c r="I632" s="24">
        <v>1599.68</v>
      </c>
      <c r="J632" s="24">
        <v>679.86</v>
      </c>
      <c r="K632" s="22">
        <v>0</v>
      </c>
      <c r="L632" s="22" t="s">
        <v>628</v>
      </c>
      <c r="M632" s="24">
        <f t="shared" si="76"/>
        <v>2279.54</v>
      </c>
      <c r="N632" s="24">
        <f t="shared" si="77"/>
        <v>2279.54</v>
      </c>
      <c r="O632" s="25">
        <v>5</v>
      </c>
    </row>
    <row r="633" s="14" customFormat="1" ht="41" customHeight="1" spans="1:15">
      <c r="A633" s="20">
        <f t="shared" si="82"/>
        <v>631</v>
      </c>
      <c r="B633" s="21" t="s">
        <v>2460</v>
      </c>
      <c r="C633" s="21" t="s">
        <v>630</v>
      </c>
      <c r="D633" s="21" t="s">
        <v>1923</v>
      </c>
      <c r="E633" s="21" t="s">
        <v>385</v>
      </c>
      <c r="F633" s="21" t="s">
        <v>2461</v>
      </c>
      <c r="G633" s="22">
        <v>4999</v>
      </c>
      <c r="H633" s="22">
        <v>4999</v>
      </c>
      <c r="I633" s="24">
        <v>1599.68</v>
      </c>
      <c r="J633" s="24">
        <v>679.86</v>
      </c>
      <c r="K633" s="22">
        <v>0</v>
      </c>
      <c r="L633" s="22" t="s">
        <v>628</v>
      </c>
      <c r="M633" s="24">
        <f t="shared" si="76"/>
        <v>2279.54</v>
      </c>
      <c r="N633" s="24">
        <f t="shared" si="77"/>
        <v>2279.54</v>
      </c>
      <c r="O633" s="25">
        <v>20</v>
      </c>
    </row>
    <row r="634" s="14" customFormat="1" ht="41" customHeight="1" spans="1:15">
      <c r="A634" s="20">
        <f t="shared" ref="A634:A643" si="83">ROW()-2</f>
        <v>632</v>
      </c>
      <c r="B634" s="21" t="s">
        <v>2462</v>
      </c>
      <c r="C634" s="21" t="s">
        <v>625</v>
      </c>
      <c r="D634" s="21" t="s">
        <v>1128</v>
      </c>
      <c r="E634" s="21" t="s">
        <v>385</v>
      </c>
      <c r="F634" s="21" t="s">
        <v>2463</v>
      </c>
      <c r="G634" s="22">
        <v>4999</v>
      </c>
      <c r="H634" s="22">
        <v>4999</v>
      </c>
      <c r="I634" s="24">
        <v>1599.68</v>
      </c>
      <c r="J634" s="24">
        <v>679.86</v>
      </c>
      <c r="K634" s="22">
        <v>0</v>
      </c>
      <c r="L634" s="22" t="s">
        <v>628</v>
      </c>
      <c r="M634" s="24">
        <f t="shared" si="76"/>
        <v>2279.54</v>
      </c>
      <c r="N634" s="24">
        <f t="shared" si="77"/>
        <v>2279.54</v>
      </c>
      <c r="O634" s="25">
        <v>12</v>
      </c>
    </row>
    <row r="635" s="14" customFormat="1" ht="41" customHeight="1" spans="1:15">
      <c r="A635" s="20">
        <f t="shared" si="83"/>
        <v>633</v>
      </c>
      <c r="B635" s="21" t="s">
        <v>2464</v>
      </c>
      <c r="C635" s="21" t="s">
        <v>625</v>
      </c>
      <c r="D635" s="21" t="s">
        <v>1167</v>
      </c>
      <c r="E635" s="21" t="s">
        <v>387</v>
      </c>
      <c r="F635" s="21" t="s">
        <v>2465</v>
      </c>
      <c r="G635" s="22">
        <v>4999</v>
      </c>
      <c r="H635" s="22">
        <v>4999</v>
      </c>
      <c r="I635" s="24">
        <v>1599.68</v>
      </c>
      <c r="J635" s="24">
        <v>679.86</v>
      </c>
      <c r="K635" s="22">
        <v>0</v>
      </c>
      <c r="L635" s="22" t="s">
        <v>628</v>
      </c>
      <c r="M635" s="24">
        <f t="shared" si="76"/>
        <v>2279.54</v>
      </c>
      <c r="N635" s="24">
        <f t="shared" si="77"/>
        <v>2279.54</v>
      </c>
      <c r="O635" s="25">
        <v>7</v>
      </c>
    </row>
    <row r="636" s="14" customFormat="1" ht="41" customHeight="1" spans="1:15">
      <c r="A636" s="20">
        <f t="shared" si="83"/>
        <v>634</v>
      </c>
      <c r="B636" s="21" t="s">
        <v>2466</v>
      </c>
      <c r="C636" s="21" t="s">
        <v>630</v>
      </c>
      <c r="D636" s="21" t="s">
        <v>2467</v>
      </c>
      <c r="E636" s="21" t="s">
        <v>390</v>
      </c>
      <c r="F636" s="21" t="s">
        <v>2468</v>
      </c>
      <c r="G636" s="22">
        <v>4999</v>
      </c>
      <c r="H636" s="22">
        <v>4999</v>
      </c>
      <c r="I636" s="24">
        <v>1599.68</v>
      </c>
      <c r="J636" s="24">
        <v>679.86</v>
      </c>
      <c r="K636" s="22">
        <v>0</v>
      </c>
      <c r="L636" s="22" t="s">
        <v>628</v>
      </c>
      <c r="M636" s="24">
        <f t="shared" si="76"/>
        <v>2279.54</v>
      </c>
      <c r="N636" s="24">
        <f t="shared" si="77"/>
        <v>2279.54</v>
      </c>
      <c r="O636" s="25">
        <v>18</v>
      </c>
    </row>
    <row r="637" s="14" customFormat="1" ht="41" customHeight="1" spans="1:15">
      <c r="A637" s="20">
        <f t="shared" si="83"/>
        <v>635</v>
      </c>
      <c r="B637" s="21" t="s">
        <v>2469</v>
      </c>
      <c r="C637" s="21" t="s">
        <v>625</v>
      </c>
      <c r="D637" s="21" t="s">
        <v>835</v>
      </c>
      <c r="E637" s="21" t="s">
        <v>390</v>
      </c>
      <c r="F637" s="21" t="s">
        <v>2470</v>
      </c>
      <c r="G637" s="22">
        <v>4999</v>
      </c>
      <c r="H637" s="22">
        <v>4999</v>
      </c>
      <c r="I637" s="24">
        <v>1599.68</v>
      </c>
      <c r="J637" s="24">
        <v>679.86</v>
      </c>
      <c r="K637" s="22">
        <v>0</v>
      </c>
      <c r="L637" s="22" t="s">
        <v>628</v>
      </c>
      <c r="M637" s="24">
        <f t="shared" si="76"/>
        <v>2279.54</v>
      </c>
      <c r="N637" s="24">
        <f t="shared" si="77"/>
        <v>2279.54</v>
      </c>
      <c r="O637" s="25">
        <v>14</v>
      </c>
    </row>
    <row r="638" s="14" customFormat="1" ht="41" customHeight="1" spans="1:15">
      <c r="A638" s="20">
        <f t="shared" si="83"/>
        <v>636</v>
      </c>
      <c r="B638" s="21" t="s">
        <v>2471</v>
      </c>
      <c r="C638" s="21" t="s">
        <v>630</v>
      </c>
      <c r="D638" s="21" t="s">
        <v>2472</v>
      </c>
      <c r="E638" s="21" t="s">
        <v>390</v>
      </c>
      <c r="F638" s="21" t="s">
        <v>2473</v>
      </c>
      <c r="G638" s="22">
        <v>4999</v>
      </c>
      <c r="H638" s="22">
        <v>4999</v>
      </c>
      <c r="I638" s="24">
        <v>1599.68</v>
      </c>
      <c r="J638" s="24">
        <v>679.86</v>
      </c>
      <c r="K638" s="22">
        <v>0</v>
      </c>
      <c r="L638" s="22" t="s">
        <v>628</v>
      </c>
      <c r="M638" s="24">
        <f t="shared" si="76"/>
        <v>2279.54</v>
      </c>
      <c r="N638" s="24">
        <f t="shared" si="77"/>
        <v>2279.54</v>
      </c>
      <c r="O638" s="25">
        <v>8</v>
      </c>
    </row>
    <row r="639" s="14" customFormat="1" ht="41" customHeight="1" spans="1:15">
      <c r="A639" s="20">
        <f t="shared" si="83"/>
        <v>637</v>
      </c>
      <c r="B639" s="21" t="s">
        <v>2474</v>
      </c>
      <c r="C639" s="21" t="s">
        <v>630</v>
      </c>
      <c r="D639" s="21" t="s">
        <v>1498</v>
      </c>
      <c r="E639" s="21" t="s">
        <v>390</v>
      </c>
      <c r="F639" s="21" t="s">
        <v>2475</v>
      </c>
      <c r="G639" s="22">
        <v>4999</v>
      </c>
      <c r="H639" s="22">
        <v>4999</v>
      </c>
      <c r="I639" s="24">
        <v>1599.68</v>
      </c>
      <c r="J639" s="24">
        <v>679.86</v>
      </c>
      <c r="K639" s="22">
        <v>0</v>
      </c>
      <c r="L639" s="22" t="s">
        <v>628</v>
      </c>
      <c r="M639" s="24">
        <f t="shared" si="76"/>
        <v>2279.54</v>
      </c>
      <c r="N639" s="24">
        <f t="shared" si="77"/>
        <v>2279.54</v>
      </c>
      <c r="O639" s="25">
        <v>12</v>
      </c>
    </row>
    <row r="640" s="14" customFormat="1" ht="41" customHeight="1" spans="1:15">
      <c r="A640" s="20">
        <f t="shared" si="83"/>
        <v>638</v>
      </c>
      <c r="B640" s="21" t="s">
        <v>2476</v>
      </c>
      <c r="C640" s="21" t="s">
        <v>625</v>
      </c>
      <c r="D640" s="21" t="s">
        <v>2477</v>
      </c>
      <c r="E640" s="21" t="s">
        <v>390</v>
      </c>
      <c r="F640" s="21" t="s">
        <v>2478</v>
      </c>
      <c r="G640" s="22">
        <v>4999</v>
      </c>
      <c r="H640" s="22">
        <v>4999</v>
      </c>
      <c r="I640" s="24">
        <v>1599.68</v>
      </c>
      <c r="J640" s="24">
        <v>679.86</v>
      </c>
      <c r="K640" s="22">
        <v>0</v>
      </c>
      <c r="L640" s="22" t="s">
        <v>628</v>
      </c>
      <c r="M640" s="24">
        <f t="shared" si="76"/>
        <v>2279.54</v>
      </c>
      <c r="N640" s="24">
        <f t="shared" si="77"/>
        <v>2279.54</v>
      </c>
      <c r="O640" s="25">
        <v>17</v>
      </c>
    </row>
    <row r="641" s="14" customFormat="1" ht="41" customHeight="1" spans="1:15">
      <c r="A641" s="20">
        <f t="shared" si="83"/>
        <v>639</v>
      </c>
      <c r="B641" s="21" t="s">
        <v>2479</v>
      </c>
      <c r="C641" s="21" t="s">
        <v>630</v>
      </c>
      <c r="D641" s="21" t="s">
        <v>2480</v>
      </c>
      <c r="E641" s="21" t="s">
        <v>390</v>
      </c>
      <c r="F641" s="21" t="s">
        <v>2481</v>
      </c>
      <c r="G641" s="22">
        <v>4999</v>
      </c>
      <c r="H641" s="22">
        <v>4999</v>
      </c>
      <c r="I641" s="24">
        <v>1599.68</v>
      </c>
      <c r="J641" s="24">
        <v>679.86</v>
      </c>
      <c r="K641" s="22">
        <v>0</v>
      </c>
      <c r="L641" s="22" t="s">
        <v>628</v>
      </c>
      <c r="M641" s="24">
        <f t="shared" si="76"/>
        <v>2279.54</v>
      </c>
      <c r="N641" s="24">
        <f t="shared" si="77"/>
        <v>2279.54</v>
      </c>
      <c r="O641" s="25">
        <v>12</v>
      </c>
    </row>
    <row r="642" s="14" customFormat="1" ht="41" customHeight="1" spans="1:15">
      <c r="A642" s="20">
        <f t="shared" si="83"/>
        <v>640</v>
      </c>
      <c r="B642" s="21" t="s">
        <v>2482</v>
      </c>
      <c r="C642" s="21" t="s">
        <v>625</v>
      </c>
      <c r="D642" s="21" t="s">
        <v>2483</v>
      </c>
      <c r="E642" s="21" t="s">
        <v>390</v>
      </c>
      <c r="F642" s="21" t="s">
        <v>2484</v>
      </c>
      <c r="G642" s="22">
        <v>4999</v>
      </c>
      <c r="H642" s="22">
        <v>4999</v>
      </c>
      <c r="I642" s="24">
        <v>1599.68</v>
      </c>
      <c r="J642" s="24">
        <v>679.86</v>
      </c>
      <c r="K642" s="22">
        <v>0</v>
      </c>
      <c r="L642" s="22" t="s">
        <v>628</v>
      </c>
      <c r="M642" s="24">
        <f t="shared" si="76"/>
        <v>2279.54</v>
      </c>
      <c r="N642" s="24">
        <f t="shared" si="77"/>
        <v>2279.54</v>
      </c>
      <c r="O642" s="25">
        <v>22</v>
      </c>
    </row>
    <row r="643" s="14" customFormat="1" ht="41" customHeight="1" spans="1:15">
      <c r="A643" s="20">
        <f t="shared" si="83"/>
        <v>641</v>
      </c>
      <c r="B643" s="21" t="s">
        <v>2485</v>
      </c>
      <c r="C643" s="21" t="s">
        <v>625</v>
      </c>
      <c r="D643" s="21" t="s">
        <v>1639</v>
      </c>
      <c r="E643" s="21" t="s">
        <v>390</v>
      </c>
      <c r="F643" s="21" t="s">
        <v>2486</v>
      </c>
      <c r="G643" s="22">
        <v>4999</v>
      </c>
      <c r="H643" s="22">
        <v>4999</v>
      </c>
      <c r="I643" s="24">
        <v>1599.68</v>
      </c>
      <c r="J643" s="24">
        <v>679.86</v>
      </c>
      <c r="K643" s="22">
        <v>0</v>
      </c>
      <c r="L643" s="22" t="s">
        <v>628</v>
      </c>
      <c r="M643" s="24">
        <f t="shared" si="76"/>
        <v>2279.54</v>
      </c>
      <c r="N643" s="24">
        <f t="shared" si="77"/>
        <v>2279.54</v>
      </c>
      <c r="O643" s="25">
        <v>13</v>
      </c>
    </row>
    <row r="644" s="14" customFormat="1" ht="41" customHeight="1" spans="1:15">
      <c r="A644" s="20">
        <f t="shared" ref="A644:A653" si="84">ROW()-2</f>
        <v>642</v>
      </c>
      <c r="B644" s="21" t="s">
        <v>2487</v>
      </c>
      <c r="C644" s="21" t="s">
        <v>630</v>
      </c>
      <c r="D644" s="21" t="s">
        <v>2488</v>
      </c>
      <c r="E644" s="21" t="s">
        <v>390</v>
      </c>
      <c r="F644" s="21" t="s">
        <v>2489</v>
      </c>
      <c r="G644" s="22">
        <v>4999</v>
      </c>
      <c r="H644" s="22">
        <v>4999</v>
      </c>
      <c r="I644" s="24">
        <v>1599.68</v>
      </c>
      <c r="J644" s="24">
        <v>679.86</v>
      </c>
      <c r="K644" s="22">
        <v>0</v>
      </c>
      <c r="L644" s="22" t="s">
        <v>628</v>
      </c>
      <c r="M644" s="24">
        <f t="shared" ref="M644:M707" si="85">I644+J644</f>
        <v>2279.54</v>
      </c>
      <c r="N644" s="24">
        <f t="shared" ref="N644:N707" si="86">M644</f>
        <v>2279.54</v>
      </c>
      <c r="O644" s="25">
        <v>13</v>
      </c>
    </row>
    <row r="645" s="14" customFormat="1" ht="41" customHeight="1" spans="1:15">
      <c r="A645" s="20">
        <f t="shared" si="84"/>
        <v>643</v>
      </c>
      <c r="B645" s="21" t="s">
        <v>2490</v>
      </c>
      <c r="C645" s="21" t="s">
        <v>630</v>
      </c>
      <c r="D645" s="21" t="s">
        <v>2491</v>
      </c>
      <c r="E645" s="21" t="s">
        <v>390</v>
      </c>
      <c r="F645" s="21" t="s">
        <v>2492</v>
      </c>
      <c r="G645" s="22">
        <v>4999</v>
      </c>
      <c r="H645" s="22">
        <v>4999</v>
      </c>
      <c r="I645" s="24">
        <v>1599.68</v>
      </c>
      <c r="J645" s="24">
        <v>679.86</v>
      </c>
      <c r="K645" s="22">
        <v>0</v>
      </c>
      <c r="L645" s="22" t="s">
        <v>628</v>
      </c>
      <c r="M645" s="24">
        <f t="shared" si="85"/>
        <v>2279.54</v>
      </c>
      <c r="N645" s="24">
        <f t="shared" si="86"/>
        <v>2279.54</v>
      </c>
      <c r="O645" s="25">
        <v>0</v>
      </c>
    </row>
    <row r="646" s="14" customFormat="1" ht="41" customHeight="1" spans="1:15">
      <c r="A646" s="20">
        <f t="shared" si="84"/>
        <v>644</v>
      </c>
      <c r="B646" s="21" t="s">
        <v>2493</v>
      </c>
      <c r="C646" s="21" t="s">
        <v>630</v>
      </c>
      <c r="D646" s="21" t="s">
        <v>2494</v>
      </c>
      <c r="E646" s="21" t="s">
        <v>390</v>
      </c>
      <c r="F646" s="21" t="s">
        <v>2495</v>
      </c>
      <c r="G646" s="22">
        <v>4999</v>
      </c>
      <c r="H646" s="22">
        <v>4999</v>
      </c>
      <c r="I646" s="24">
        <v>1599.68</v>
      </c>
      <c r="J646" s="24">
        <v>679.86</v>
      </c>
      <c r="K646" s="22">
        <v>0</v>
      </c>
      <c r="L646" s="22" t="s">
        <v>628</v>
      </c>
      <c r="M646" s="24">
        <f t="shared" si="85"/>
        <v>2279.54</v>
      </c>
      <c r="N646" s="24">
        <f t="shared" si="86"/>
        <v>2279.54</v>
      </c>
      <c r="O646" s="25">
        <v>0</v>
      </c>
    </row>
    <row r="647" s="14" customFormat="1" ht="41" customHeight="1" spans="1:15">
      <c r="A647" s="20">
        <f t="shared" si="84"/>
        <v>645</v>
      </c>
      <c r="B647" s="21" t="s">
        <v>2496</v>
      </c>
      <c r="C647" s="21" t="s">
        <v>630</v>
      </c>
      <c r="D647" s="21" t="s">
        <v>2497</v>
      </c>
      <c r="E647" s="21" t="s">
        <v>390</v>
      </c>
      <c r="F647" s="21" t="s">
        <v>2498</v>
      </c>
      <c r="G647" s="22">
        <v>4999</v>
      </c>
      <c r="H647" s="22">
        <v>4999</v>
      </c>
      <c r="I647" s="24">
        <v>1599.68</v>
      </c>
      <c r="J647" s="24">
        <v>679.86</v>
      </c>
      <c r="K647" s="22">
        <v>0</v>
      </c>
      <c r="L647" s="22" t="s">
        <v>628</v>
      </c>
      <c r="M647" s="24">
        <f t="shared" si="85"/>
        <v>2279.54</v>
      </c>
      <c r="N647" s="24">
        <f t="shared" si="86"/>
        <v>2279.54</v>
      </c>
      <c r="O647" s="25">
        <v>0</v>
      </c>
    </row>
    <row r="648" s="14" customFormat="1" ht="41" customHeight="1" spans="1:15">
      <c r="A648" s="20">
        <f t="shared" si="84"/>
        <v>646</v>
      </c>
      <c r="B648" s="21" t="s">
        <v>2499</v>
      </c>
      <c r="C648" s="21" t="s">
        <v>630</v>
      </c>
      <c r="D648" s="21" t="s">
        <v>2500</v>
      </c>
      <c r="E648" s="21" t="s">
        <v>393</v>
      </c>
      <c r="F648" s="21" t="s">
        <v>2501</v>
      </c>
      <c r="G648" s="22">
        <v>4999</v>
      </c>
      <c r="H648" s="22">
        <v>4999</v>
      </c>
      <c r="I648" s="24">
        <v>1599.68</v>
      </c>
      <c r="J648" s="24">
        <v>679.86</v>
      </c>
      <c r="K648" s="22">
        <v>0</v>
      </c>
      <c r="L648" s="22" t="s">
        <v>628</v>
      </c>
      <c r="M648" s="24">
        <f t="shared" si="85"/>
        <v>2279.54</v>
      </c>
      <c r="N648" s="24">
        <f t="shared" si="86"/>
        <v>2279.54</v>
      </c>
      <c r="O648" s="25">
        <v>21</v>
      </c>
    </row>
    <row r="649" s="14" customFormat="1" ht="41" customHeight="1" spans="1:15">
      <c r="A649" s="20">
        <f t="shared" si="84"/>
        <v>647</v>
      </c>
      <c r="B649" s="21" t="s">
        <v>2502</v>
      </c>
      <c r="C649" s="21" t="s">
        <v>630</v>
      </c>
      <c r="D649" s="21" t="s">
        <v>2503</v>
      </c>
      <c r="E649" s="21" t="s">
        <v>396</v>
      </c>
      <c r="F649" s="21" t="s">
        <v>2504</v>
      </c>
      <c r="G649" s="22">
        <v>4999</v>
      </c>
      <c r="H649" s="22">
        <v>4999</v>
      </c>
      <c r="I649" s="24">
        <v>1599.68</v>
      </c>
      <c r="J649" s="24">
        <v>679.86</v>
      </c>
      <c r="K649" s="22">
        <v>0</v>
      </c>
      <c r="L649" s="22" t="s">
        <v>628</v>
      </c>
      <c r="M649" s="24">
        <f t="shared" si="85"/>
        <v>2279.54</v>
      </c>
      <c r="N649" s="24">
        <f t="shared" si="86"/>
        <v>2279.54</v>
      </c>
      <c r="O649" s="25">
        <v>1</v>
      </c>
    </row>
    <row r="650" s="14" customFormat="1" ht="41" customHeight="1" spans="1:15">
      <c r="A650" s="20">
        <f t="shared" si="84"/>
        <v>648</v>
      </c>
      <c r="B650" s="21" t="s">
        <v>2505</v>
      </c>
      <c r="C650" s="21" t="s">
        <v>630</v>
      </c>
      <c r="D650" s="21" t="s">
        <v>2506</v>
      </c>
      <c r="E650" s="21" t="s">
        <v>399</v>
      </c>
      <c r="F650" s="21" t="s">
        <v>2507</v>
      </c>
      <c r="G650" s="22">
        <v>4999</v>
      </c>
      <c r="H650" s="22">
        <v>4999</v>
      </c>
      <c r="I650" s="24">
        <v>1599.68</v>
      </c>
      <c r="J650" s="24">
        <v>679.86</v>
      </c>
      <c r="K650" s="22">
        <v>0</v>
      </c>
      <c r="L650" s="22" t="s">
        <v>628</v>
      </c>
      <c r="M650" s="24">
        <f t="shared" si="85"/>
        <v>2279.54</v>
      </c>
      <c r="N650" s="24">
        <f t="shared" si="86"/>
        <v>2279.54</v>
      </c>
      <c r="O650" s="25">
        <v>1</v>
      </c>
    </row>
    <row r="651" s="14" customFormat="1" ht="41" customHeight="1" spans="1:15">
      <c r="A651" s="20">
        <f t="shared" si="84"/>
        <v>649</v>
      </c>
      <c r="B651" s="21" t="s">
        <v>2508</v>
      </c>
      <c r="C651" s="21" t="s">
        <v>625</v>
      </c>
      <c r="D651" s="21" t="s">
        <v>2509</v>
      </c>
      <c r="E651" s="21" t="s">
        <v>401</v>
      </c>
      <c r="F651" s="21" t="s">
        <v>2510</v>
      </c>
      <c r="G651" s="22">
        <v>4999</v>
      </c>
      <c r="H651" s="22">
        <v>4999</v>
      </c>
      <c r="I651" s="24">
        <v>1599.68</v>
      </c>
      <c r="J651" s="24">
        <v>679.86</v>
      </c>
      <c r="K651" s="22">
        <v>0</v>
      </c>
      <c r="L651" s="22" t="s">
        <v>628</v>
      </c>
      <c r="M651" s="24">
        <f t="shared" si="85"/>
        <v>2279.54</v>
      </c>
      <c r="N651" s="24">
        <f t="shared" si="86"/>
        <v>2279.54</v>
      </c>
      <c r="O651" s="25">
        <v>18</v>
      </c>
    </row>
    <row r="652" s="14" customFormat="1" ht="41" customHeight="1" spans="1:15">
      <c r="A652" s="20">
        <f t="shared" si="84"/>
        <v>650</v>
      </c>
      <c r="B652" s="21" t="s">
        <v>2511</v>
      </c>
      <c r="C652" s="21" t="s">
        <v>630</v>
      </c>
      <c r="D652" s="21" t="s">
        <v>2512</v>
      </c>
      <c r="E652" s="21" t="s">
        <v>403</v>
      </c>
      <c r="F652" s="21" t="s">
        <v>2513</v>
      </c>
      <c r="G652" s="22">
        <v>4999</v>
      </c>
      <c r="H652" s="22">
        <v>4999</v>
      </c>
      <c r="I652" s="24">
        <v>1599.68</v>
      </c>
      <c r="J652" s="24">
        <v>679.86</v>
      </c>
      <c r="K652" s="22">
        <v>0</v>
      </c>
      <c r="L652" s="22" t="s">
        <v>628</v>
      </c>
      <c r="M652" s="24">
        <f t="shared" si="85"/>
        <v>2279.54</v>
      </c>
      <c r="N652" s="24">
        <f t="shared" si="86"/>
        <v>2279.54</v>
      </c>
      <c r="O652" s="25">
        <v>9</v>
      </c>
    </row>
    <row r="653" s="14" customFormat="1" ht="41" customHeight="1" spans="1:15">
      <c r="A653" s="20">
        <f t="shared" si="84"/>
        <v>651</v>
      </c>
      <c r="B653" s="21" t="s">
        <v>2514</v>
      </c>
      <c r="C653" s="21" t="s">
        <v>630</v>
      </c>
      <c r="D653" s="21" t="s">
        <v>2515</v>
      </c>
      <c r="E653" s="21" t="s">
        <v>403</v>
      </c>
      <c r="F653" s="21" t="s">
        <v>2516</v>
      </c>
      <c r="G653" s="22">
        <v>4999</v>
      </c>
      <c r="H653" s="22">
        <v>4999</v>
      </c>
      <c r="I653" s="24">
        <v>1599.68</v>
      </c>
      <c r="J653" s="24">
        <v>679.86</v>
      </c>
      <c r="K653" s="22">
        <v>0</v>
      </c>
      <c r="L653" s="22" t="s">
        <v>628</v>
      </c>
      <c r="M653" s="24">
        <f t="shared" si="85"/>
        <v>2279.54</v>
      </c>
      <c r="N653" s="24">
        <f t="shared" si="86"/>
        <v>2279.54</v>
      </c>
      <c r="O653" s="25">
        <v>8</v>
      </c>
    </row>
    <row r="654" s="14" customFormat="1" ht="41" customHeight="1" spans="1:15">
      <c r="A654" s="20">
        <f t="shared" ref="A654:A663" si="87">ROW()-2</f>
        <v>652</v>
      </c>
      <c r="B654" s="21" t="s">
        <v>2517</v>
      </c>
      <c r="C654" s="21" t="s">
        <v>625</v>
      </c>
      <c r="D654" s="21" t="s">
        <v>2518</v>
      </c>
      <c r="E654" s="21" t="s">
        <v>405</v>
      </c>
      <c r="F654" s="21" t="s">
        <v>2519</v>
      </c>
      <c r="G654" s="22">
        <v>4999</v>
      </c>
      <c r="H654" s="22">
        <v>4999</v>
      </c>
      <c r="I654" s="24">
        <v>1599.68</v>
      </c>
      <c r="J654" s="24">
        <v>679.86</v>
      </c>
      <c r="K654" s="22">
        <v>0</v>
      </c>
      <c r="L654" s="22" t="s">
        <v>628</v>
      </c>
      <c r="M654" s="24">
        <f t="shared" si="85"/>
        <v>2279.54</v>
      </c>
      <c r="N654" s="24">
        <f t="shared" si="86"/>
        <v>2279.54</v>
      </c>
      <c r="O654" s="25">
        <v>17</v>
      </c>
    </row>
    <row r="655" s="14" customFormat="1" ht="41" customHeight="1" spans="1:15">
      <c r="A655" s="20">
        <f t="shared" si="87"/>
        <v>653</v>
      </c>
      <c r="B655" s="21" t="s">
        <v>2520</v>
      </c>
      <c r="C655" s="21" t="s">
        <v>630</v>
      </c>
      <c r="D655" s="21" t="s">
        <v>2521</v>
      </c>
      <c r="E655" s="21" t="s">
        <v>405</v>
      </c>
      <c r="F655" s="21" t="s">
        <v>2522</v>
      </c>
      <c r="G655" s="22">
        <v>4999</v>
      </c>
      <c r="H655" s="22">
        <v>4999</v>
      </c>
      <c r="I655" s="24">
        <v>1599.68</v>
      </c>
      <c r="J655" s="24">
        <v>679.86</v>
      </c>
      <c r="K655" s="22">
        <v>0</v>
      </c>
      <c r="L655" s="22" t="s">
        <v>628</v>
      </c>
      <c r="M655" s="24">
        <f t="shared" si="85"/>
        <v>2279.54</v>
      </c>
      <c r="N655" s="24">
        <f t="shared" si="86"/>
        <v>2279.54</v>
      </c>
      <c r="O655" s="25">
        <v>16</v>
      </c>
    </row>
    <row r="656" s="14" customFormat="1" ht="41" customHeight="1" spans="1:15">
      <c r="A656" s="20">
        <f t="shared" si="87"/>
        <v>654</v>
      </c>
      <c r="B656" s="21" t="s">
        <v>2523</v>
      </c>
      <c r="C656" s="21" t="s">
        <v>630</v>
      </c>
      <c r="D656" s="21" t="s">
        <v>2524</v>
      </c>
      <c r="E656" s="21" t="s">
        <v>405</v>
      </c>
      <c r="F656" s="21" t="s">
        <v>2525</v>
      </c>
      <c r="G656" s="22">
        <v>4999</v>
      </c>
      <c r="H656" s="22">
        <v>4999</v>
      </c>
      <c r="I656" s="24">
        <v>1599.68</v>
      </c>
      <c r="J656" s="24">
        <v>679.86</v>
      </c>
      <c r="K656" s="22">
        <v>0</v>
      </c>
      <c r="L656" s="22" t="s">
        <v>628</v>
      </c>
      <c r="M656" s="24">
        <f t="shared" si="85"/>
        <v>2279.54</v>
      </c>
      <c r="N656" s="24">
        <f t="shared" si="86"/>
        <v>2279.54</v>
      </c>
      <c r="O656" s="25">
        <v>14</v>
      </c>
    </row>
    <row r="657" s="14" customFormat="1" ht="41" customHeight="1" spans="1:15">
      <c r="A657" s="20">
        <f t="shared" si="87"/>
        <v>655</v>
      </c>
      <c r="B657" s="21" t="s">
        <v>2526</v>
      </c>
      <c r="C657" s="21" t="s">
        <v>625</v>
      </c>
      <c r="D657" s="21" t="s">
        <v>2527</v>
      </c>
      <c r="E657" s="21" t="s">
        <v>405</v>
      </c>
      <c r="F657" s="21" t="s">
        <v>2528</v>
      </c>
      <c r="G657" s="22">
        <v>4999</v>
      </c>
      <c r="H657" s="22">
        <v>4999</v>
      </c>
      <c r="I657" s="24">
        <v>1599.68</v>
      </c>
      <c r="J657" s="24">
        <v>679.86</v>
      </c>
      <c r="K657" s="22">
        <v>0</v>
      </c>
      <c r="L657" s="22" t="s">
        <v>628</v>
      </c>
      <c r="M657" s="24">
        <f t="shared" si="85"/>
        <v>2279.54</v>
      </c>
      <c r="N657" s="24">
        <f t="shared" si="86"/>
        <v>2279.54</v>
      </c>
      <c r="O657" s="25">
        <v>9</v>
      </c>
    </row>
    <row r="658" s="14" customFormat="1" ht="41" customHeight="1" spans="1:15">
      <c r="A658" s="20">
        <f t="shared" si="87"/>
        <v>656</v>
      </c>
      <c r="B658" s="21" t="s">
        <v>2529</v>
      </c>
      <c r="C658" s="21" t="s">
        <v>625</v>
      </c>
      <c r="D658" s="21" t="s">
        <v>2530</v>
      </c>
      <c r="E658" s="21" t="s">
        <v>407</v>
      </c>
      <c r="F658" s="21" t="s">
        <v>2531</v>
      </c>
      <c r="G658" s="22">
        <v>4999</v>
      </c>
      <c r="H658" s="22">
        <v>4999</v>
      </c>
      <c r="I658" s="24">
        <v>1599.68</v>
      </c>
      <c r="J658" s="24">
        <v>679.86</v>
      </c>
      <c r="K658" s="22">
        <v>0</v>
      </c>
      <c r="L658" s="22" t="s">
        <v>628</v>
      </c>
      <c r="M658" s="24">
        <f t="shared" si="85"/>
        <v>2279.54</v>
      </c>
      <c r="N658" s="24">
        <f t="shared" si="86"/>
        <v>2279.54</v>
      </c>
      <c r="O658" s="25">
        <v>1</v>
      </c>
    </row>
    <row r="659" s="14" customFormat="1" ht="41" customHeight="1" spans="1:15">
      <c r="A659" s="20">
        <f t="shared" si="87"/>
        <v>657</v>
      </c>
      <c r="B659" s="21" t="s">
        <v>2532</v>
      </c>
      <c r="C659" s="21" t="s">
        <v>625</v>
      </c>
      <c r="D659" s="21" t="s">
        <v>2533</v>
      </c>
      <c r="E659" s="21" t="s">
        <v>410</v>
      </c>
      <c r="F659" s="21" t="s">
        <v>2534</v>
      </c>
      <c r="G659" s="22">
        <v>4999</v>
      </c>
      <c r="H659" s="22">
        <v>4999</v>
      </c>
      <c r="I659" s="24">
        <v>1599.68</v>
      </c>
      <c r="J659" s="24">
        <v>679.86</v>
      </c>
      <c r="K659" s="22">
        <v>0</v>
      </c>
      <c r="L659" s="22" t="s">
        <v>628</v>
      </c>
      <c r="M659" s="24">
        <f t="shared" si="85"/>
        <v>2279.54</v>
      </c>
      <c r="N659" s="24">
        <f t="shared" si="86"/>
        <v>2279.54</v>
      </c>
      <c r="O659" s="25">
        <v>17</v>
      </c>
    </row>
    <row r="660" s="14" customFormat="1" ht="41" customHeight="1" spans="1:15">
      <c r="A660" s="20">
        <f t="shared" si="87"/>
        <v>658</v>
      </c>
      <c r="B660" s="21" t="s">
        <v>2535</v>
      </c>
      <c r="C660" s="21" t="s">
        <v>625</v>
      </c>
      <c r="D660" s="21" t="s">
        <v>2536</v>
      </c>
      <c r="E660" s="21" t="s">
        <v>410</v>
      </c>
      <c r="F660" s="21" t="s">
        <v>2537</v>
      </c>
      <c r="G660" s="22">
        <v>4999</v>
      </c>
      <c r="H660" s="22">
        <v>4999</v>
      </c>
      <c r="I660" s="24">
        <v>1599.68</v>
      </c>
      <c r="J660" s="24">
        <v>679.86</v>
      </c>
      <c r="K660" s="22">
        <v>0</v>
      </c>
      <c r="L660" s="22" t="s">
        <v>628</v>
      </c>
      <c r="M660" s="24">
        <f t="shared" si="85"/>
        <v>2279.54</v>
      </c>
      <c r="N660" s="24">
        <f t="shared" si="86"/>
        <v>2279.54</v>
      </c>
      <c r="O660" s="25">
        <v>15</v>
      </c>
    </row>
    <row r="661" s="14" customFormat="1" ht="41" customHeight="1" spans="1:15">
      <c r="A661" s="20">
        <f t="shared" si="87"/>
        <v>659</v>
      </c>
      <c r="B661" s="21" t="s">
        <v>2538</v>
      </c>
      <c r="C661" s="21" t="s">
        <v>625</v>
      </c>
      <c r="D661" s="21" t="s">
        <v>1606</v>
      </c>
      <c r="E661" s="21" t="s">
        <v>412</v>
      </c>
      <c r="F661" s="21" t="s">
        <v>2539</v>
      </c>
      <c r="G661" s="22">
        <v>4999</v>
      </c>
      <c r="H661" s="22">
        <v>4999</v>
      </c>
      <c r="I661" s="24">
        <v>1599.68</v>
      </c>
      <c r="J661" s="24">
        <v>679.86</v>
      </c>
      <c r="K661" s="22">
        <v>0</v>
      </c>
      <c r="L661" s="22" t="s">
        <v>628</v>
      </c>
      <c r="M661" s="24">
        <f t="shared" si="85"/>
        <v>2279.54</v>
      </c>
      <c r="N661" s="24">
        <f t="shared" si="86"/>
        <v>2279.54</v>
      </c>
      <c r="O661" s="25">
        <v>27</v>
      </c>
    </row>
    <row r="662" s="14" customFormat="1" ht="41" customHeight="1" spans="1:15">
      <c r="A662" s="20">
        <f t="shared" si="87"/>
        <v>660</v>
      </c>
      <c r="B662" s="21" t="s">
        <v>2540</v>
      </c>
      <c r="C662" s="21" t="s">
        <v>625</v>
      </c>
      <c r="D662" s="21" t="s">
        <v>2541</v>
      </c>
      <c r="E662" s="21" t="s">
        <v>412</v>
      </c>
      <c r="F662" s="21" t="s">
        <v>2542</v>
      </c>
      <c r="G662" s="22">
        <v>4999</v>
      </c>
      <c r="H662" s="22">
        <v>4999</v>
      </c>
      <c r="I662" s="24">
        <v>1599.68</v>
      </c>
      <c r="J662" s="24">
        <v>679.86</v>
      </c>
      <c r="K662" s="22">
        <v>0</v>
      </c>
      <c r="L662" s="22" t="s">
        <v>628</v>
      </c>
      <c r="M662" s="24">
        <f t="shared" si="85"/>
        <v>2279.54</v>
      </c>
      <c r="N662" s="24">
        <f t="shared" si="86"/>
        <v>2279.54</v>
      </c>
      <c r="O662" s="25">
        <v>33</v>
      </c>
    </row>
    <row r="663" s="14" customFormat="1" ht="41" customHeight="1" spans="1:15">
      <c r="A663" s="20">
        <f t="shared" si="87"/>
        <v>661</v>
      </c>
      <c r="B663" s="21" t="s">
        <v>2543</v>
      </c>
      <c r="C663" s="21" t="s">
        <v>625</v>
      </c>
      <c r="D663" s="21" t="s">
        <v>2544</v>
      </c>
      <c r="E663" s="21" t="s">
        <v>412</v>
      </c>
      <c r="F663" s="21" t="s">
        <v>2545</v>
      </c>
      <c r="G663" s="22">
        <v>4999</v>
      </c>
      <c r="H663" s="22">
        <v>4999</v>
      </c>
      <c r="I663" s="24">
        <v>1599.68</v>
      </c>
      <c r="J663" s="24">
        <v>679.86</v>
      </c>
      <c r="K663" s="22">
        <v>0</v>
      </c>
      <c r="L663" s="22" t="s">
        <v>628</v>
      </c>
      <c r="M663" s="24">
        <f t="shared" si="85"/>
        <v>2279.54</v>
      </c>
      <c r="N663" s="24">
        <f t="shared" si="86"/>
        <v>2279.54</v>
      </c>
      <c r="O663" s="25">
        <v>31</v>
      </c>
    </row>
    <row r="664" s="14" customFormat="1" ht="41" customHeight="1" spans="1:15">
      <c r="A664" s="20">
        <f t="shared" ref="A664:A673" si="88">ROW()-2</f>
        <v>662</v>
      </c>
      <c r="B664" s="21" t="s">
        <v>2546</v>
      </c>
      <c r="C664" s="21" t="s">
        <v>630</v>
      </c>
      <c r="D664" s="21" t="s">
        <v>1809</v>
      </c>
      <c r="E664" s="21" t="s">
        <v>412</v>
      </c>
      <c r="F664" s="21" t="s">
        <v>2547</v>
      </c>
      <c r="G664" s="22">
        <v>4999</v>
      </c>
      <c r="H664" s="22">
        <v>4999</v>
      </c>
      <c r="I664" s="24">
        <v>1599.68</v>
      </c>
      <c r="J664" s="24">
        <v>679.86</v>
      </c>
      <c r="K664" s="22">
        <v>0</v>
      </c>
      <c r="L664" s="22" t="s">
        <v>628</v>
      </c>
      <c r="M664" s="24">
        <f t="shared" si="85"/>
        <v>2279.54</v>
      </c>
      <c r="N664" s="24">
        <f t="shared" si="86"/>
        <v>2279.54</v>
      </c>
      <c r="O664" s="25">
        <v>9</v>
      </c>
    </row>
    <row r="665" s="14" customFormat="1" ht="41" customHeight="1" spans="1:15">
      <c r="A665" s="20">
        <f t="shared" si="88"/>
        <v>663</v>
      </c>
      <c r="B665" s="21" t="s">
        <v>2548</v>
      </c>
      <c r="C665" s="21" t="s">
        <v>630</v>
      </c>
      <c r="D665" s="21" t="s">
        <v>2549</v>
      </c>
      <c r="E665" s="21" t="s">
        <v>412</v>
      </c>
      <c r="F665" s="21" t="s">
        <v>2550</v>
      </c>
      <c r="G665" s="22">
        <v>4999</v>
      </c>
      <c r="H665" s="22">
        <v>4999</v>
      </c>
      <c r="I665" s="24">
        <v>1599.68</v>
      </c>
      <c r="J665" s="24">
        <v>679.86</v>
      </c>
      <c r="K665" s="22">
        <v>0</v>
      </c>
      <c r="L665" s="22" t="s">
        <v>628</v>
      </c>
      <c r="M665" s="24">
        <f t="shared" si="85"/>
        <v>2279.54</v>
      </c>
      <c r="N665" s="24">
        <f t="shared" si="86"/>
        <v>2279.54</v>
      </c>
      <c r="O665" s="25">
        <v>9</v>
      </c>
    </row>
    <row r="666" s="14" customFormat="1" ht="41" customHeight="1" spans="1:15">
      <c r="A666" s="20">
        <f t="shared" si="88"/>
        <v>664</v>
      </c>
      <c r="B666" s="21" t="s">
        <v>2551</v>
      </c>
      <c r="C666" s="21" t="s">
        <v>625</v>
      </c>
      <c r="D666" s="21" t="s">
        <v>2552</v>
      </c>
      <c r="E666" s="21" t="s">
        <v>412</v>
      </c>
      <c r="F666" s="21" t="s">
        <v>2553</v>
      </c>
      <c r="G666" s="22">
        <v>4999</v>
      </c>
      <c r="H666" s="22">
        <v>4999</v>
      </c>
      <c r="I666" s="24">
        <v>1599.68</v>
      </c>
      <c r="J666" s="24">
        <v>679.86</v>
      </c>
      <c r="K666" s="22">
        <v>0</v>
      </c>
      <c r="L666" s="22" t="s">
        <v>628</v>
      </c>
      <c r="M666" s="24">
        <f t="shared" si="85"/>
        <v>2279.54</v>
      </c>
      <c r="N666" s="24">
        <f t="shared" si="86"/>
        <v>2279.54</v>
      </c>
      <c r="O666" s="25">
        <v>3</v>
      </c>
    </row>
    <row r="667" s="14" customFormat="1" ht="41" customHeight="1" spans="1:15">
      <c r="A667" s="20">
        <f t="shared" si="88"/>
        <v>665</v>
      </c>
      <c r="B667" s="21" t="s">
        <v>2554</v>
      </c>
      <c r="C667" s="21" t="s">
        <v>630</v>
      </c>
      <c r="D667" s="21" t="s">
        <v>2555</v>
      </c>
      <c r="E667" s="21" t="s">
        <v>412</v>
      </c>
      <c r="F667" s="21" t="s">
        <v>2556</v>
      </c>
      <c r="G667" s="22">
        <v>4999</v>
      </c>
      <c r="H667" s="22">
        <v>4999</v>
      </c>
      <c r="I667" s="24">
        <v>1599.68</v>
      </c>
      <c r="J667" s="24">
        <v>679.86</v>
      </c>
      <c r="K667" s="22">
        <v>0</v>
      </c>
      <c r="L667" s="22" t="s">
        <v>628</v>
      </c>
      <c r="M667" s="24">
        <f t="shared" si="85"/>
        <v>2279.54</v>
      </c>
      <c r="N667" s="24">
        <f t="shared" si="86"/>
        <v>2279.54</v>
      </c>
      <c r="O667" s="25">
        <v>3</v>
      </c>
    </row>
    <row r="668" s="14" customFormat="1" ht="41" customHeight="1" spans="1:15">
      <c r="A668" s="20">
        <f t="shared" si="88"/>
        <v>666</v>
      </c>
      <c r="B668" s="21" t="s">
        <v>2557</v>
      </c>
      <c r="C668" s="21" t="s">
        <v>630</v>
      </c>
      <c r="D668" s="21" t="s">
        <v>2558</v>
      </c>
      <c r="E668" s="21" t="s">
        <v>412</v>
      </c>
      <c r="F668" s="21" t="s">
        <v>2559</v>
      </c>
      <c r="G668" s="22">
        <v>4999</v>
      </c>
      <c r="H668" s="22">
        <v>4999</v>
      </c>
      <c r="I668" s="24">
        <v>1599.68</v>
      </c>
      <c r="J668" s="24">
        <v>679.86</v>
      </c>
      <c r="K668" s="22">
        <v>0</v>
      </c>
      <c r="L668" s="22" t="s">
        <v>628</v>
      </c>
      <c r="M668" s="24">
        <f t="shared" si="85"/>
        <v>2279.54</v>
      </c>
      <c r="N668" s="24">
        <f t="shared" si="86"/>
        <v>2279.54</v>
      </c>
      <c r="O668" s="25">
        <v>34</v>
      </c>
    </row>
    <row r="669" s="14" customFormat="1" ht="41" customHeight="1" spans="1:15">
      <c r="A669" s="20">
        <f t="shared" si="88"/>
        <v>667</v>
      </c>
      <c r="B669" s="21" t="s">
        <v>2560</v>
      </c>
      <c r="C669" s="21" t="s">
        <v>630</v>
      </c>
      <c r="D669" s="21" t="s">
        <v>1596</v>
      </c>
      <c r="E669" s="21" t="s">
        <v>412</v>
      </c>
      <c r="F669" s="21" t="s">
        <v>2561</v>
      </c>
      <c r="G669" s="22">
        <v>4999</v>
      </c>
      <c r="H669" s="22">
        <v>4999</v>
      </c>
      <c r="I669" s="24">
        <v>1599.68</v>
      </c>
      <c r="J669" s="24">
        <v>679.86</v>
      </c>
      <c r="K669" s="22">
        <v>0</v>
      </c>
      <c r="L669" s="22" t="s">
        <v>628</v>
      </c>
      <c r="M669" s="24">
        <f t="shared" si="85"/>
        <v>2279.54</v>
      </c>
      <c r="N669" s="24">
        <f t="shared" si="86"/>
        <v>2279.54</v>
      </c>
      <c r="O669" s="25">
        <v>3</v>
      </c>
    </row>
    <row r="670" s="14" customFormat="1" ht="41" customHeight="1" spans="1:15">
      <c r="A670" s="20">
        <f t="shared" si="88"/>
        <v>668</v>
      </c>
      <c r="B670" s="21" t="s">
        <v>2562</v>
      </c>
      <c r="C670" s="21" t="s">
        <v>630</v>
      </c>
      <c r="D670" s="21" t="s">
        <v>2563</v>
      </c>
      <c r="E670" s="21" t="s">
        <v>412</v>
      </c>
      <c r="F670" s="21" t="s">
        <v>2564</v>
      </c>
      <c r="G670" s="22">
        <v>4999</v>
      </c>
      <c r="H670" s="22">
        <v>4999</v>
      </c>
      <c r="I670" s="24">
        <v>1599.68</v>
      </c>
      <c r="J670" s="24">
        <v>679.86</v>
      </c>
      <c r="K670" s="22">
        <v>0</v>
      </c>
      <c r="L670" s="22" t="s">
        <v>628</v>
      </c>
      <c r="M670" s="24">
        <f t="shared" si="85"/>
        <v>2279.54</v>
      </c>
      <c r="N670" s="24">
        <f t="shared" si="86"/>
        <v>2279.54</v>
      </c>
      <c r="O670" s="25">
        <v>13</v>
      </c>
    </row>
    <row r="671" s="14" customFormat="1" ht="41" customHeight="1" spans="1:15">
      <c r="A671" s="20">
        <f t="shared" si="88"/>
        <v>669</v>
      </c>
      <c r="B671" s="21" t="s">
        <v>2565</v>
      </c>
      <c r="C671" s="21" t="s">
        <v>630</v>
      </c>
      <c r="D671" s="21" t="s">
        <v>2566</v>
      </c>
      <c r="E671" s="21" t="s">
        <v>412</v>
      </c>
      <c r="F671" s="21" t="s">
        <v>2567</v>
      </c>
      <c r="G671" s="22">
        <v>4999</v>
      </c>
      <c r="H671" s="22">
        <v>4999</v>
      </c>
      <c r="I671" s="24">
        <v>1599.68</v>
      </c>
      <c r="J671" s="24">
        <v>679.86</v>
      </c>
      <c r="K671" s="22">
        <v>0</v>
      </c>
      <c r="L671" s="22" t="s">
        <v>628</v>
      </c>
      <c r="M671" s="24">
        <f t="shared" si="85"/>
        <v>2279.54</v>
      </c>
      <c r="N671" s="24">
        <f t="shared" si="86"/>
        <v>2279.54</v>
      </c>
      <c r="O671" s="25">
        <v>1</v>
      </c>
    </row>
    <row r="672" s="14" customFormat="1" ht="41" customHeight="1" spans="1:15">
      <c r="A672" s="20">
        <f t="shared" si="88"/>
        <v>670</v>
      </c>
      <c r="B672" s="21" t="s">
        <v>2568</v>
      </c>
      <c r="C672" s="21" t="s">
        <v>630</v>
      </c>
      <c r="D672" s="21" t="s">
        <v>2569</v>
      </c>
      <c r="E672" s="21" t="s">
        <v>412</v>
      </c>
      <c r="F672" s="21" t="s">
        <v>2570</v>
      </c>
      <c r="G672" s="22">
        <v>4999</v>
      </c>
      <c r="H672" s="22">
        <v>4999</v>
      </c>
      <c r="I672" s="24">
        <v>1599.68</v>
      </c>
      <c r="J672" s="24">
        <v>679.86</v>
      </c>
      <c r="K672" s="22">
        <v>0</v>
      </c>
      <c r="L672" s="22" t="s">
        <v>628</v>
      </c>
      <c r="M672" s="24">
        <f t="shared" si="85"/>
        <v>2279.54</v>
      </c>
      <c r="N672" s="24">
        <f t="shared" si="86"/>
        <v>2279.54</v>
      </c>
      <c r="O672" s="25">
        <v>1</v>
      </c>
    </row>
    <row r="673" s="14" customFormat="1" ht="41" customHeight="1" spans="1:15">
      <c r="A673" s="20">
        <f t="shared" si="88"/>
        <v>671</v>
      </c>
      <c r="B673" s="21" t="s">
        <v>2571</v>
      </c>
      <c r="C673" s="21" t="s">
        <v>630</v>
      </c>
      <c r="D673" s="21" t="s">
        <v>2572</v>
      </c>
      <c r="E673" s="21" t="s">
        <v>412</v>
      </c>
      <c r="F673" s="21" t="s">
        <v>2573</v>
      </c>
      <c r="G673" s="22">
        <v>4999</v>
      </c>
      <c r="H673" s="22">
        <v>4999</v>
      </c>
      <c r="I673" s="24">
        <v>1599.68</v>
      </c>
      <c r="J673" s="24">
        <v>679.86</v>
      </c>
      <c r="K673" s="22">
        <v>0</v>
      </c>
      <c r="L673" s="22" t="s">
        <v>628</v>
      </c>
      <c r="M673" s="24">
        <f t="shared" si="85"/>
        <v>2279.54</v>
      </c>
      <c r="N673" s="24">
        <f t="shared" si="86"/>
        <v>2279.54</v>
      </c>
      <c r="O673" s="25">
        <v>1</v>
      </c>
    </row>
    <row r="674" s="14" customFormat="1" ht="41" customHeight="1" spans="1:15">
      <c r="A674" s="20">
        <f t="shared" ref="A674:A683" si="89">ROW()-2</f>
        <v>672</v>
      </c>
      <c r="B674" s="21" t="s">
        <v>2574</v>
      </c>
      <c r="C674" s="21" t="s">
        <v>625</v>
      </c>
      <c r="D674" s="21" t="s">
        <v>2575</v>
      </c>
      <c r="E674" s="21" t="s">
        <v>412</v>
      </c>
      <c r="F674" s="21" t="s">
        <v>2576</v>
      </c>
      <c r="G674" s="22">
        <v>4999</v>
      </c>
      <c r="H674" s="22">
        <v>4999</v>
      </c>
      <c r="I674" s="24">
        <v>799.84</v>
      </c>
      <c r="J674" s="24">
        <v>339.93</v>
      </c>
      <c r="K674" s="22">
        <v>0</v>
      </c>
      <c r="L674" s="22" t="s">
        <v>950</v>
      </c>
      <c r="M674" s="24">
        <f t="shared" si="85"/>
        <v>1139.77</v>
      </c>
      <c r="N674" s="24">
        <f t="shared" si="86"/>
        <v>1139.77</v>
      </c>
      <c r="O674" s="25">
        <v>0</v>
      </c>
    </row>
    <row r="675" s="14" customFormat="1" ht="41" customHeight="1" spans="1:15">
      <c r="A675" s="20">
        <f t="shared" si="89"/>
        <v>673</v>
      </c>
      <c r="B675" s="21" t="s">
        <v>2577</v>
      </c>
      <c r="C675" s="21" t="s">
        <v>630</v>
      </c>
      <c r="D675" s="21" t="s">
        <v>1409</v>
      </c>
      <c r="E675" s="21" t="s">
        <v>412</v>
      </c>
      <c r="F675" s="21" t="s">
        <v>2578</v>
      </c>
      <c r="G675" s="22">
        <v>4999</v>
      </c>
      <c r="H675" s="22">
        <v>4999</v>
      </c>
      <c r="I675" s="24">
        <v>799.84</v>
      </c>
      <c r="J675" s="24">
        <v>339.93</v>
      </c>
      <c r="K675" s="22">
        <v>0</v>
      </c>
      <c r="L675" s="22" t="s">
        <v>950</v>
      </c>
      <c r="M675" s="24">
        <f t="shared" si="85"/>
        <v>1139.77</v>
      </c>
      <c r="N675" s="24">
        <f t="shared" si="86"/>
        <v>1139.77</v>
      </c>
      <c r="O675" s="25">
        <v>0</v>
      </c>
    </row>
    <row r="676" s="14" customFormat="1" ht="41" customHeight="1" spans="1:15">
      <c r="A676" s="20">
        <f t="shared" si="89"/>
        <v>674</v>
      </c>
      <c r="B676" s="21" t="s">
        <v>2579</v>
      </c>
      <c r="C676" s="21" t="s">
        <v>625</v>
      </c>
      <c r="D676" s="21" t="s">
        <v>2580</v>
      </c>
      <c r="E676" s="21" t="s">
        <v>415</v>
      </c>
      <c r="F676" s="21" t="s">
        <v>2581</v>
      </c>
      <c r="G676" s="22">
        <v>4999</v>
      </c>
      <c r="H676" s="22">
        <v>4999</v>
      </c>
      <c r="I676" s="24">
        <v>1599.68</v>
      </c>
      <c r="J676" s="24">
        <v>679.86</v>
      </c>
      <c r="K676" s="22">
        <v>0</v>
      </c>
      <c r="L676" s="22" t="s">
        <v>628</v>
      </c>
      <c r="M676" s="24">
        <f t="shared" si="85"/>
        <v>2279.54</v>
      </c>
      <c r="N676" s="24">
        <f t="shared" si="86"/>
        <v>2279.54</v>
      </c>
      <c r="O676" s="25">
        <v>9</v>
      </c>
    </row>
    <row r="677" s="14" customFormat="1" ht="41" customHeight="1" spans="1:15">
      <c r="A677" s="20">
        <f t="shared" si="89"/>
        <v>675</v>
      </c>
      <c r="B677" s="21" t="s">
        <v>2582</v>
      </c>
      <c r="C677" s="21" t="s">
        <v>630</v>
      </c>
      <c r="D677" s="21" t="s">
        <v>2583</v>
      </c>
      <c r="E677" s="21" t="s">
        <v>415</v>
      </c>
      <c r="F677" s="21" t="s">
        <v>2584</v>
      </c>
      <c r="G677" s="22">
        <v>4999</v>
      </c>
      <c r="H677" s="22">
        <v>4999</v>
      </c>
      <c r="I677" s="24">
        <v>1599.68</v>
      </c>
      <c r="J677" s="24">
        <v>679.86</v>
      </c>
      <c r="K677" s="22">
        <v>0</v>
      </c>
      <c r="L677" s="22" t="s">
        <v>628</v>
      </c>
      <c r="M677" s="24">
        <f t="shared" si="85"/>
        <v>2279.54</v>
      </c>
      <c r="N677" s="24">
        <f t="shared" si="86"/>
        <v>2279.54</v>
      </c>
      <c r="O677" s="25">
        <v>9</v>
      </c>
    </row>
    <row r="678" s="14" customFormat="1" ht="41" customHeight="1" spans="1:15">
      <c r="A678" s="20">
        <f t="shared" si="89"/>
        <v>676</v>
      </c>
      <c r="B678" s="21" t="s">
        <v>2585</v>
      </c>
      <c r="C678" s="21" t="s">
        <v>625</v>
      </c>
      <c r="D678" s="21" t="s">
        <v>2586</v>
      </c>
      <c r="E678" s="21" t="s">
        <v>415</v>
      </c>
      <c r="F678" s="21" t="s">
        <v>2587</v>
      </c>
      <c r="G678" s="22">
        <v>4999</v>
      </c>
      <c r="H678" s="22">
        <v>4999</v>
      </c>
      <c r="I678" s="24">
        <v>1599.68</v>
      </c>
      <c r="J678" s="24">
        <v>679.86</v>
      </c>
      <c r="K678" s="22">
        <v>0</v>
      </c>
      <c r="L678" s="22" t="s">
        <v>628</v>
      </c>
      <c r="M678" s="24">
        <f t="shared" si="85"/>
        <v>2279.54</v>
      </c>
      <c r="N678" s="24">
        <f t="shared" si="86"/>
        <v>2279.54</v>
      </c>
      <c r="O678" s="25">
        <v>9</v>
      </c>
    </row>
    <row r="679" s="14" customFormat="1" ht="41" customHeight="1" spans="1:15">
      <c r="A679" s="20">
        <f t="shared" si="89"/>
        <v>677</v>
      </c>
      <c r="B679" s="21" t="s">
        <v>2588</v>
      </c>
      <c r="C679" s="21" t="s">
        <v>630</v>
      </c>
      <c r="D679" s="21" t="s">
        <v>2589</v>
      </c>
      <c r="E679" s="21" t="s">
        <v>415</v>
      </c>
      <c r="F679" s="21" t="s">
        <v>2590</v>
      </c>
      <c r="G679" s="22">
        <v>5000</v>
      </c>
      <c r="H679" s="22">
        <v>5000</v>
      </c>
      <c r="I679" s="24">
        <v>1600</v>
      </c>
      <c r="J679" s="24">
        <v>680</v>
      </c>
      <c r="K679" s="22">
        <v>0</v>
      </c>
      <c r="L679" s="22" t="s">
        <v>628</v>
      </c>
      <c r="M679" s="24">
        <f t="shared" si="85"/>
        <v>2280</v>
      </c>
      <c r="N679" s="24">
        <f t="shared" si="86"/>
        <v>2280</v>
      </c>
      <c r="O679" s="25">
        <v>2</v>
      </c>
    </row>
    <row r="680" s="14" customFormat="1" ht="41" customHeight="1" spans="1:15">
      <c r="A680" s="20">
        <f t="shared" si="89"/>
        <v>678</v>
      </c>
      <c r="B680" s="21" t="s">
        <v>2591</v>
      </c>
      <c r="C680" s="21" t="s">
        <v>630</v>
      </c>
      <c r="D680" s="21" t="s">
        <v>2592</v>
      </c>
      <c r="E680" s="21" t="s">
        <v>418</v>
      </c>
      <c r="F680" s="21" t="s">
        <v>2593</v>
      </c>
      <c r="G680" s="22">
        <v>4999</v>
      </c>
      <c r="H680" s="22">
        <v>4999</v>
      </c>
      <c r="I680" s="24">
        <v>799.84</v>
      </c>
      <c r="J680" s="24">
        <v>339.93</v>
      </c>
      <c r="K680" s="22">
        <v>0</v>
      </c>
      <c r="L680" s="22">
        <v>202504</v>
      </c>
      <c r="M680" s="24">
        <f t="shared" si="85"/>
        <v>1139.77</v>
      </c>
      <c r="N680" s="24">
        <f t="shared" si="86"/>
        <v>1139.77</v>
      </c>
      <c r="O680" s="25">
        <v>35</v>
      </c>
    </row>
    <row r="681" s="14" customFormat="1" ht="41" customHeight="1" spans="1:15">
      <c r="A681" s="20">
        <f t="shared" si="89"/>
        <v>679</v>
      </c>
      <c r="B681" s="21" t="s">
        <v>2594</v>
      </c>
      <c r="C681" s="21" t="s">
        <v>630</v>
      </c>
      <c r="D681" s="21" t="s">
        <v>979</v>
      </c>
      <c r="E681" s="21" t="s">
        <v>418</v>
      </c>
      <c r="F681" s="21" t="s">
        <v>2595</v>
      </c>
      <c r="G681" s="22">
        <v>4999</v>
      </c>
      <c r="H681" s="22">
        <v>4999</v>
      </c>
      <c r="I681" s="24">
        <v>1599.68</v>
      </c>
      <c r="J681" s="24">
        <v>679.86</v>
      </c>
      <c r="K681" s="22">
        <v>0</v>
      </c>
      <c r="L681" s="22" t="s">
        <v>628</v>
      </c>
      <c r="M681" s="24">
        <f t="shared" si="85"/>
        <v>2279.54</v>
      </c>
      <c r="N681" s="24">
        <f t="shared" si="86"/>
        <v>2279.54</v>
      </c>
      <c r="O681" s="25">
        <v>8</v>
      </c>
    </row>
    <row r="682" s="14" customFormat="1" ht="41" customHeight="1" spans="1:15">
      <c r="A682" s="20">
        <f t="shared" si="89"/>
        <v>680</v>
      </c>
      <c r="B682" s="21" t="s">
        <v>2596</v>
      </c>
      <c r="C682" s="21" t="s">
        <v>625</v>
      </c>
      <c r="D682" s="21" t="s">
        <v>2597</v>
      </c>
      <c r="E682" s="21" t="s">
        <v>421</v>
      </c>
      <c r="F682" s="21" t="s">
        <v>2598</v>
      </c>
      <c r="G682" s="22">
        <v>4999</v>
      </c>
      <c r="H682" s="22">
        <v>4999</v>
      </c>
      <c r="I682" s="24">
        <v>1599.68</v>
      </c>
      <c r="J682" s="24">
        <v>679.86</v>
      </c>
      <c r="K682" s="22">
        <v>0</v>
      </c>
      <c r="L682" s="22" t="s">
        <v>628</v>
      </c>
      <c r="M682" s="24">
        <f t="shared" si="85"/>
        <v>2279.54</v>
      </c>
      <c r="N682" s="24">
        <f t="shared" si="86"/>
        <v>2279.54</v>
      </c>
      <c r="O682" s="25">
        <v>8</v>
      </c>
    </row>
    <row r="683" s="14" customFormat="1" ht="41" customHeight="1" spans="1:15">
      <c r="A683" s="20">
        <f t="shared" si="89"/>
        <v>681</v>
      </c>
      <c r="B683" s="21" t="s">
        <v>2599</v>
      </c>
      <c r="C683" s="21" t="s">
        <v>625</v>
      </c>
      <c r="D683" s="21" t="s">
        <v>2600</v>
      </c>
      <c r="E683" s="21" t="s">
        <v>421</v>
      </c>
      <c r="F683" s="21" t="s">
        <v>2601</v>
      </c>
      <c r="G683" s="22">
        <v>4999</v>
      </c>
      <c r="H683" s="22">
        <v>4999</v>
      </c>
      <c r="I683" s="24">
        <v>1599.68</v>
      </c>
      <c r="J683" s="24">
        <v>679.86</v>
      </c>
      <c r="K683" s="22">
        <v>0</v>
      </c>
      <c r="L683" s="22" t="s">
        <v>628</v>
      </c>
      <c r="M683" s="24">
        <f t="shared" si="85"/>
        <v>2279.54</v>
      </c>
      <c r="N683" s="24">
        <f t="shared" si="86"/>
        <v>2279.54</v>
      </c>
      <c r="O683" s="25">
        <v>8</v>
      </c>
    </row>
    <row r="684" s="14" customFormat="1" ht="41" customHeight="1" spans="1:15">
      <c r="A684" s="20">
        <f t="shared" ref="A684:A693" si="90">ROW()-2</f>
        <v>682</v>
      </c>
      <c r="B684" s="21" t="s">
        <v>2602</v>
      </c>
      <c r="C684" s="21" t="s">
        <v>630</v>
      </c>
      <c r="D684" s="21" t="s">
        <v>2603</v>
      </c>
      <c r="E684" s="21" t="s">
        <v>421</v>
      </c>
      <c r="F684" s="21" t="s">
        <v>2604</v>
      </c>
      <c r="G684" s="22">
        <v>4999</v>
      </c>
      <c r="H684" s="22">
        <v>4999</v>
      </c>
      <c r="I684" s="24">
        <v>1599.68</v>
      </c>
      <c r="J684" s="24">
        <v>679.86</v>
      </c>
      <c r="K684" s="22">
        <v>0</v>
      </c>
      <c r="L684" s="22" t="s">
        <v>628</v>
      </c>
      <c r="M684" s="24">
        <f t="shared" si="85"/>
        <v>2279.54</v>
      </c>
      <c r="N684" s="24">
        <f t="shared" si="86"/>
        <v>2279.54</v>
      </c>
      <c r="O684" s="25">
        <v>4</v>
      </c>
    </row>
    <row r="685" s="14" customFormat="1" ht="41" customHeight="1" spans="1:15">
      <c r="A685" s="20">
        <f t="shared" si="90"/>
        <v>683</v>
      </c>
      <c r="B685" s="21" t="s">
        <v>2605</v>
      </c>
      <c r="C685" s="21" t="s">
        <v>625</v>
      </c>
      <c r="D685" s="21" t="s">
        <v>2606</v>
      </c>
      <c r="E685" s="21" t="s">
        <v>424</v>
      </c>
      <c r="F685" s="21" t="s">
        <v>2607</v>
      </c>
      <c r="G685" s="22">
        <v>4999</v>
      </c>
      <c r="H685" s="22">
        <v>4999</v>
      </c>
      <c r="I685" s="24">
        <v>1599.68</v>
      </c>
      <c r="J685" s="24">
        <v>679.86</v>
      </c>
      <c r="K685" s="22">
        <v>0</v>
      </c>
      <c r="L685" s="22" t="s">
        <v>628</v>
      </c>
      <c r="M685" s="24">
        <f t="shared" si="85"/>
        <v>2279.54</v>
      </c>
      <c r="N685" s="24">
        <f t="shared" si="86"/>
        <v>2279.54</v>
      </c>
      <c r="O685" s="25">
        <v>28</v>
      </c>
    </row>
    <row r="686" s="14" customFormat="1" ht="41" customHeight="1" spans="1:15">
      <c r="A686" s="20">
        <f t="shared" si="90"/>
        <v>684</v>
      </c>
      <c r="B686" s="21" t="s">
        <v>2608</v>
      </c>
      <c r="C686" s="21" t="s">
        <v>625</v>
      </c>
      <c r="D686" s="21" t="s">
        <v>2609</v>
      </c>
      <c r="E686" s="21" t="s">
        <v>427</v>
      </c>
      <c r="F686" s="21" t="s">
        <v>2610</v>
      </c>
      <c r="G686" s="22">
        <v>4999</v>
      </c>
      <c r="H686" s="22">
        <v>4999</v>
      </c>
      <c r="I686" s="24">
        <v>1599.68</v>
      </c>
      <c r="J686" s="24">
        <v>679.86</v>
      </c>
      <c r="K686" s="22">
        <v>0</v>
      </c>
      <c r="L686" s="22" t="s">
        <v>628</v>
      </c>
      <c r="M686" s="24">
        <f t="shared" si="85"/>
        <v>2279.54</v>
      </c>
      <c r="N686" s="24">
        <f t="shared" si="86"/>
        <v>2279.54</v>
      </c>
      <c r="O686" s="25">
        <v>26</v>
      </c>
    </row>
    <row r="687" s="14" customFormat="1" ht="41" customHeight="1" spans="1:15">
      <c r="A687" s="20">
        <f t="shared" si="90"/>
        <v>685</v>
      </c>
      <c r="B687" s="21" t="s">
        <v>2611</v>
      </c>
      <c r="C687" s="21" t="s">
        <v>630</v>
      </c>
      <c r="D687" s="21" t="s">
        <v>2612</v>
      </c>
      <c r="E687" s="21" t="s">
        <v>427</v>
      </c>
      <c r="F687" s="21" t="s">
        <v>2613</v>
      </c>
      <c r="G687" s="22">
        <v>4999</v>
      </c>
      <c r="H687" s="22">
        <v>4999</v>
      </c>
      <c r="I687" s="24">
        <v>1599.68</v>
      </c>
      <c r="J687" s="24">
        <v>679.86</v>
      </c>
      <c r="K687" s="22">
        <v>0</v>
      </c>
      <c r="L687" s="22" t="s">
        <v>628</v>
      </c>
      <c r="M687" s="24">
        <f t="shared" si="85"/>
        <v>2279.54</v>
      </c>
      <c r="N687" s="24">
        <f t="shared" si="86"/>
        <v>2279.54</v>
      </c>
      <c r="O687" s="25">
        <v>16</v>
      </c>
    </row>
    <row r="688" s="14" customFormat="1" ht="41" customHeight="1" spans="1:15">
      <c r="A688" s="20">
        <f t="shared" si="90"/>
        <v>686</v>
      </c>
      <c r="B688" s="21" t="s">
        <v>2614</v>
      </c>
      <c r="C688" s="21" t="s">
        <v>630</v>
      </c>
      <c r="D688" s="21" t="s">
        <v>1539</v>
      </c>
      <c r="E688" s="21" t="s">
        <v>427</v>
      </c>
      <c r="F688" s="21" t="s">
        <v>2615</v>
      </c>
      <c r="G688" s="22">
        <v>4999</v>
      </c>
      <c r="H688" s="22">
        <v>4999</v>
      </c>
      <c r="I688" s="24">
        <v>1599.68</v>
      </c>
      <c r="J688" s="24">
        <v>679.86</v>
      </c>
      <c r="K688" s="22">
        <v>0</v>
      </c>
      <c r="L688" s="22" t="s">
        <v>628</v>
      </c>
      <c r="M688" s="24">
        <f t="shared" si="85"/>
        <v>2279.54</v>
      </c>
      <c r="N688" s="24">
        <f t="shared" si="86"/>
        <v>2279.54</v>
      </c>
      <c r="O688" s="25">
        <v>14</v>
      </c>
    </row>
    <row r="689" s="14" customFormat="1" ht="41" customHeight="1" spans="1:15">
      <c r="A689" s="20">
        <f t="shared" si="90"/>
        <v>687</v>
      </c>
      <c r="B689" s="21" t="s">
        <v>2616</v>
      </c>
      <c r="C689" s="21" t="s">
        <v>630</v>
      </c>
      <c r="D689" s="21" t="s">
        <v>2617</v>
      </c>
      <c r="E689" s="21" t="s">
        <v>427</v>
      </c>
      <c r="F689" s="21" t="s">
        <v>2618</v>
      </c>
      <c r="G689" s="22">
        <v>4999</v>
      </c>
      <c r="H689" s="22">
        <v>4999</v>
      </c>
      <c r="I689" s="24">
        <v>1599.68</v>
      </c>
      <c r="J689" s="24">
        <v>679.86</v>
      </c>
      <c r="K689" s="22">
        <v>0</v>
      </c>
      <c r="L689" s="22" t="s">
        <v>628</v>
      </c>
      <c r="M689" s="24">
        <f t="shared" si="85"/>
        <v>2279.54</v>
      </c>
      <c r="N689" s="24">
        <f t="shared" si="86"/>
        <v>2279.54</v>
      </c>
      <c r="O689" s="25">
        <v>15</v>
      </c>
    </row>
    <row r="690" s="14" customFormat="1" ht="41" customHeight="1" spans="1:15">
      <c r="A690" s="20">
        <f t="shared" si="90"/>
        <v>688</v>
      </c>
      <c r="B690" s="21" t="s">
        <v>2619</v>
      </c>
      <c r="C690" s="21" t="s">
        <v>625</v>
      </c>
      <c r="D690" s="21" t="s">
        <v>2620</v>
      </c>
      <c r="E690" s="21" t="s">
        <v>427</v>
      </c>
      <c r="F690" s="21" t="s">
        <v>2621</v>
      </c>
      <c r="G690" s="22">
        <v>4999</v>
      </c>
      <c r="H690" s="22">
        <v>4999</v>
      </c>
      <c r="I690" s="24">
        <v>1599.68</v>
      </c>
      <c r="J690" s="24">
        <v>679.86</v>
      </c>
      <c r="K690" s="22">
        <v>0</v>
      </c>
      <c r="L690" s="22" t="s">
        <v>628</v>
      </c>
      <c r="M690" s="24">
        <f t="shared" si="85"/>
        <v>2279.54</v>
      </c>
      <c r="N690" s="24">
        <f t="shared" si="86"/>
        <v>2279.54</v>
      </c>
      <c r="O690" s="25">
        <v>4</v>
      </c>
    </row>
    <row r="691" s="14" customFormat="1" ht="41" customHeight="1" spans="1:15">
      <c r="A691" s="20">
        <f t="shared" si="90"/>
        <v>689</v>
      </c>
      <c r="B691" s="21" t="s">
        <v>2622</v>
      </c>
      <c r="C691" s="21" t="s">
        <v>630</v>
      </c>
      <c r="D691" s="21" t="s">
        <v>2623</v>
      </c>
      <c r="E691" s="21" t="s">
        <v>427</v>
      </c>
      <c r="F691" s="21" t="s">
        <v>2624</v>
      </c>
      <c r="G691" s="22">
        <v>4999</v>
      </c>
      <c r="H691" s="22">
        <v>4999</v>
      </c>
      <c r="I691" s="24">
        <v>1599.68</v>
      </c>
      <c r="J691" s="24">
        <v>679.86</v>
      </c>
      <c r="K691" s="22">
        <v>0</v>
      </c>
      <c r="L691" s="22" t="s">
        <v>628</v>
      </c>
      <c r="M691" s="24">
        <f t="shared" si="85"/>
        <v>2279.54</v>
      </c>
      <c r="N691" s="24">
        <f t="shared" si="86"/>
        <v>2279.54</v>
      </c>
      <c r="O691" s="25">
        <v>17</v>
      </c>
    </row>
    <row r="692" s="14" customFormat="1" ht="41" customHeight="1" spans="1:15">
      <c r="A692" s="20">
        <f t="shared" si="90"/>
        <v>690</v>
      </c>
      <c r="B692" s="21" t="s">
        <v>2625</v>
      </c>
      <c r="C692" s="21" t="s">
        <v>625</v>
      </c>
      <c r="D692" s="21" t="s">
        <v>2626</v>
      </c>
      <c r="E692" s="21" t="s">
        <v>427</v>
      </c>
      <c r="F692" s="21" t="s">
        <v>2627</v>
      </c>
      <c r="G692" s="22">
        <v>4999</v>
      </c>
      <c r="H692" s="22">
        <v>4999</v>
      </c>
      <c r="I692" s="24">
        <v>1599.68</v>
      </c>
      <c r="J692" s="24">
        <v>679.86</v>
      </c>
      <c r="K692" s="22">
        <v>0</v>
      </c>
      <c r="L692" s="22" t="s">
        <v>628</v>
      </c>
      <c r="M692" s="24">
        <f t="shared" si="85"/>
        <v>2279.54</v>
      </c>
      <c r="N692" s="24">
        <f t="shared" si="86"/>
        <v>2279.54</v>
      </c>
      <c r="O692" s="25">
        <v>4</v>
      </c>
    </row>
    <row r="693" s="14" customFormat="1" ht="41" customHeight="1" spans="1:15">
      <c r="A693" s="20">
        <f t="shared" si="90"/>
        <v>691</v>
      </c>
      <c r="B693" s="21" t="s">
        <v>2628</v>
      </c>
      <c r="C693" s="21" t="s">
        <v>625</v>
      </c>
      <c r="D693" s="21" t="s">
        <v>2629</v>
      </c>
      <c r="E693" s="21" t="s">
        <v>427</v>
      </c>
      <c r="F693" s="21" t="s">
        <v>2630</v>
      </c>
      <c r="G693" s="22">
        <v>4999</v>
      </c>
      <c r="H693" s="22">
        <v>4999</v>
      </c>
      <c r="I693" s="24">
        <v>1599.68</v>
      </c>
      <c r="J693" s="24">
        <v>679.86</v>
      </c>
      <c r="K693" s="22">
        <v>0</v>
      </c>
      <c r="L693" s="22" t="s">
        <v>628</v>
      </c>
      <c r="M693" s="24">
        <f t="shared" si="85"/>
        <v>2279.54</v>
      </c>
      <c r="N693" s="24">
        <f t="shared" si="86"/>
        <v>2279.54</v>
      </c>
      <c r="O693" s="25">
        <v>28</v>
      </c>
    </row>
    <row r="694" s="14" customFormat="1" ht="41" customHeight="1" spans="1:15">
      <c r="A694" s="20">
        <f t="shared" ref="A694:A703" si="91">ROW()-2</f>
        <v>692</v>
      </c>
      <c r="B694" s="21" t="s">
        <v>2631</v>
      </c>
      <c r="C694" s="21" t="s">
        <v>625</v>
      </c>
      <c r="D694" s="21" t="s">
        <v>2035</v>
      </c>
      <c r="E694" s="21" t="s">
        <v>427</v>
      </c>
      <c r="F694" s="21" t="s">
        <v>2632</v>
      </c>
      <c r="G694" s="22">
        <v>4999</v>
      </c>
      <c r="H694" s="22">
        <v>4999</v>
      </c>
      <c r="I694" s="24">
        <v>1599.68</v>
      </c>
      <c r="J694" s="24">
        <v>679.86</v>
      </c>
      <c r="K694" s="22">
        <v>0</v>
      </c>
      <c r="L694" s="22" t="s">
        <v>628</v>
      </c>
      <c r="M694" s="24">
        <f t="shared" si="85"/>
        <v>2279.54</v>
      </c>
      <c r="N694" s="24">
        <f t="shared" si="86"/>
        <v>2279.54</v>
      </c>
      <c r="O694" s="25">
        <v>18</v>
      </c>
    </row>
    <row r="695" s="14" customFormat="1" ht="41" customHeight="1" spans="1:15">
      <c r="A695" s="20">
        <f t="shared" si="91"/>
        <v>693</v>
      </c>
      <c r="B695" s="21" t="s">
        <v>2633</v>
      </c>
      <c r="C695" s="21" t="s">
        <v>625</v>
      </c>
      <c r="D695" s="21" t="s">
        <v>2634</v>
      </c>
      <c r="E695" s="21" t="s">
        <v>427</v>
      </c>
      <c r="F695" s="21" t="s">
        <v>2635</v>
      </c>
      <c r="G695" s="22">
        <v>4999</v>
      </c>
      <c r="H695" s="22">
        <v>4999</v>
      </c>
      <c r="I695" s="24">
        <v>1599.68</v>
      </c>
      <c r="J695" s="24">
        <v>679.86</v>
      </c>
      <c r="K695" s="22">
        <v>0</v>
      </c>
      <c r="L695" s="22" t="s">
        <v>628</v>
      </c>
      <c r="M695" s="24">
        <f t="shared" si="85"/>
        <v>2279.54</v>
      </c>
      <c r="N695" s="24">
        <f t="shared" si="86"/>
        <v>2279.54</v>
      </c>
      <c r="O695" s="25">
        <v>25</v>
      </c>
    </row>
    <row r="696" s="14" customFormat="1" ht="41" customHeight="1" spans="1:15">
      <c r="A696" s="20">
        <f t="shared" si="91"/>
        <v>694</v>
      </c>
      <c r="B696" s="21" t="s">
        <v>2636</v>
      </c>
      <c r="C696" s="21" t="s">
        <v>625</v>
      </c>
      <c r="D696" s="21" t="s">
        <v>2637</v>
      </c>
      <c r="E696" s="21" t="s">
        <v>427</v>
      </c>
      <c r="F696" s="21" t="s">
        <v>2638</v>
      </c>
      <c r="G696" s="22">
        <v>4999</v>
      </c>
      <c r="H696" s="22">
        <v>4999</v>
      </c>
      <c r="I696" s="24">
        <v>1599.68</v>
      </c>
      <c r="J696" s="24">
        <v>679.86</v>
      </c>
      <c r="K696" s="22">
        <v>0</v>
      </c>
      <c r="L696" s="22" t="s">
        <v>628</v>
      </c>
      <c r="M696" s="24">
        <f t="shared" si="85"/>
        <v>2279.54</v>
      </c>
      <c r="N696" s="24">
        <f t="shared" si="86"/>
        <v>2279.54</v>
      </c>
      <c r="O696" s="25">
        <v>12</v>
      </c>
    </row>
    <row r="697" s="14" customFormat="1" ht="41" customHeight="1" spans="1:15">
      <c r="A697" s="20">
        <f t="shared" si="91"/>
        <v>695</v>
      </c>
      <c r="B697" s="21" t="s">
        <v>2639</v>
      </c>
      <c r="C697" s="21" t="s">
        <v>630</v>
      </c>
      <c r="D697" s="21" t="s">
        <v>2640</v>
      </c>
      <c r="E697" s="21" t="s">
        <v>430</v>
      </c>
      <c r="F697" s="21" t="s">
        <v>2641</v>
      </c>
      <c r="G697" s="22">
        <v>4999</v>
      </c>
      <c r="H697" s="22">
        <v>4999</v>
      </c>
      <c r="I697" s="24">
        <v>1599.68</v>
      </c>
      <c r="J697" s="24">
        <v>679.86</v>
      </c>
      <c r="K697" s="22">
        <v>21</v>
      </c>
      <c r="L697" s="22" t="s">
        <v>628</v>
      </c>
      <c r="M697" s="24">
        <f t="shared" si="85"/>
        <v>2279.54</v>
      </c>
      <c r="N697" s="24">
        <f t="shared" si="86"/>
        <v>2279.54</v>
      </c>
      <c r="O697" s="25" t="s">
        <v>2642</v>
      </c>
    </row>
    <row r="698" s="14" customFormat="1" ht="41" customHeight="1" spans="1:15">
      <c r="A698" s="20">
        <f t="shared" si="91"/>
        <v>696</v>
      </c>
      <c r="B698" s="21" t="s">
        <v>2643</v>
      </c>
      <c r="C698" s="21" t="s">
        <v>630</v>
      </c>
      <c r="D698" s="21" t="s">
        <v>2644</v>
      </c>
      <c r="E698" s="21" t="s">
        <v>430</v>
      </c>
      <c r="F698" s="21" t="s">
        <v>2645</v>
      </c>
      <c r="G698" s="22">
        <v>4999</v>
      </c>
      <c r="H698" s="22">
        <v>4999</v>
      </c>
      <c r="I698" s="24">
        <v>1599.68</v>
      </c>
      <c r="J698" s="24">
        <v>679.86</v>
      </c>
      <c r="K698" s="22">
        <v>24</v>
      </c>
      <c r="L698" s="22" t="s">
        <v>628</v>
      </c>
      <c r="M698" s="24">
        <f t="shared" si="85"/>
        <v>2279.54</v>
      </c>
      <c r="N698" s="24">
        <f t="shared" si="86"/>
        <v>2279.54</v>
      </c>
      <c r="O698" s="25" t="s">
        <v>2352</v>
      </c>
    </row>
    <row r="699" s="14" customFormat="1" ht="41" customHeight="1" spans="1:15">
      <c r="A699" s="20">
        <f t="shared" si="91"/>
        <v>697</v>
      </c>
      <c r="B699" s="21" t="s">
        <v>2646</v>
      </c>
      <c r="C699" s="21" t="s">
        <v>630</v>
      </c>
      <c r="D699" s="21" t="s">
        <v>2647</v>
      </c>
      <c r="E699" s="21" t="s">
        <v>430</v>
      </c>
      <c r="F699" s="21" t="s">
        <v>2648</v>
      </c>
      <c r="G699" s="22">
        <v>4999</v>
      </c>
      <c r="H699" s="22">
        <v>4999</v>
      </c>
      <c r="I699" s="24">
        <v>1599.68</v>
      </c>
      <c r="J699" s="24">
        <v>679.86</v>
      </c>
      <c r="K699" s="22">
        <v>24</v>
      </c>
      <c r="L699" s="22" t="s">
        <v>628</v>
      </c>
      <c r="M699" s="24">
        <f t="shared" si="85"/>
        <v>2279.54</v>
      </c>
      <c r="N699" s="24">
        <f t="shared" si="86"/>
        <v>2279.54</v>
      </c>
      <c r="O699" s="25" t="s">
        <v>2649</v>
      </c>
    </row>
    <row r="700" s="14" customFormat="1" ht="41" customHeight="1" spans="1:15">
      <c r="A700" s="20">
        <f t="shared" si="91"/>
        <v>698</v>
      </c>
      <c r="B700" s="21" t="s">
        <v>2650</v>
      </c>
      <c r="C700" s="21" t="s">
        <v>625</v>
      </c>
      <c r="D700" s="21" t="s">
        <v>2651</v>
      </c>
      <c r="E700" s="21" t="s">
        <v>430</v>
      </c>
      <c r="F700" s="21" t="s">
        <v>2652</v>
      </c>
      <c r="G700" s="22">
        <v>4999</v>
      </c>
      <c r="H700" s="22">
        <v>4999</v>
      </c>
      <c r="I700" s="24">
        <v>1599.68</v>
      </c>
      <c r="J700" s="24">
        <v>679.86</v>
      </c>
      <c r="K700" s="22">
        <v>24</v>
      </c>
      <c r="L700" s="22" t="s">
        <v>628</v>
      </c>
      <c r="M700" s="24">
        <f t="shared" si="85"/>
        <v>2279.54</v>
      </c>
      <c r="N700" s="24">
        <f t="shared" si="86"/>
        <v>2279.54</v>
      </c>
      <c r="O700" s="25" t="s">
        <v>2653</v>
      </c>
    </row>
    <row r="701" s="14" customFormat="1" ht="41" customHeight="1" spans="1:15">
      <c r="A701" s="20">
        <f t="shared" si="91"/>
        <v>699</v>
      </c>
      <c r="B701" s="21" t="s">
        <v>2654</v>
      </c>
      <c r="C701" s="21" t="s">
        <v>630</v>
      </c>
      <c r="D701" s="21" t="s">
        <v>2655</v>
      </c>
      <c r="E701" s="21" t="s">
        <v>430</v>
      </c>
      <c r="F701" s="21" t="s">
        <v>2656</v>
      </c>
      <c r="G701" s="22">
        <v>4999</v>
      </c>
      <c r="H701" s="22">
        <v>4999</v>
      </c>
      <c r="I701" s="24">
        <v>1599.68</v>
      </c>
      <c r="J701" s="24">
        <v>679.86</v>
      </c>
      <c r="K701" s="22">
        <v>19</v>
      </c>
      <c r="L701" s="22" t="s">
        <v>628</v>
      </c>
      <c r="M701" s="24">
        <f t="shared" si="85"/>
        <v>2279.54</v>
      </c>
      <c r="N701" s="24">
        <f t="shared" si="86"/>
        <v>2279.54</v>
      </c>
      <c r="O701" s="25" t="s">
        <v>2657</v>
      </c>
    </row>
    <row r="702" s="14" customFormat="1" ht="41" customHeight="1" spans="1:15">
      <c r="A702" s="20">
        <f t="shared" si="91"/>
        <v>700</v>
      </c>
      <c r="B702" s="21" t="s">
        <v>2658</v>
      </c>
      <c r="C702" s="21" t="s">
        <v>630</v>
      </c>
      <c r="D702" s="21" t="s">
        <v>2659</v>
      </c>
      <c r="E702" s="21" t="s">
        <v>430</v>
      </c>
      <c r="F702" s="21" t="s">
        <v>2660</v>
      </c>
      <c r="G702" s="22">
        <v>4999</v>
      </c>
      <c r="H702" s="22">
        <v>4999</v>
      </c>
      <c r="I702" s="24">
        <v>1599.68</v>
      </c>
      <c r="J702" s="24">
        <v>679.86</v>
      </c>
      <c r="K702" s="22">
        <v>19</v>
      </c>
      <c r="L702" s="22" t="s">
        <v>628</v>
      </c>
      <c r="M702" s="24">
        <f t="shared" si="85"/>
        <v>2279.54</v>
      </c>
      <c r="N702" s="24">
        <f t="shared" si="86"/>
        <v>2279.54</v>
      </c>
      <c r="O702" s="25" t="s">
        <v>2657</v>
      </c>
    </row>
    <row r="703" s="14" customFormat="1" ht="41" customHeight="1" spans="1:15">
      <c r="A703" s="20">
        <f t="shared" si="91"/>
        <v>701</v>
      </c>
      <c r="B703" s="21" t="s">
        <v>2661</v>
      </c>
      <c r="C703" s="21" t="s">
        <v>630</v>
      </c>
      <c r="D703" s="21" t="s">
        <v>2662</v>
      </c>
      <c r="E703" s="21" t="s">
        <v>430</v>
      </c>
      <c r="F703" s="21" t="s">
        <v>2663</v>
      </c>
      <c r="G703" s="22">
        <v>4999</v>
      </c>
      <c r="H703" s="22">
        <v>4999</v>
      </c>
      <c r="I703" s="24">
        <v>1599.68</v>
      </c>
      <c r="J703" s="24">
        <v>679.86</v>
      </c>
      <c r="K703" s="22">
        <v>21</v>
      </c>
      <c r="L703" s="22" t="s">
        <v>628</v>
      </c>
      <c r="M703" s="24">
        <f t="shared" si="85"/>
        <v>2279.54</v>
      </c>
      <c r="N703" s="24">
        <f t="shared" si="86"/>
        <v>2279.54</v>
      </c>
      <c r="O703" s="25" t="s">
        <v>2642</v>
      </c>
    </row>
    <row r="704" s="14" customFormat="1" ht="41" customHeight="1" spans="1:15">
      <c r="A704" s="20">
        <f t="shared" ref="A704:A713" si="92">ROW()-2</f>
        <v>702</v>
      </c>
      <c r="B704" s="21" t="s">
        <v>2664</v>
      </c>
      <c r="C704" s="21" t="s">
        <v>630</v>
      </c>
      <c r="D704" s="21" t="s">
        <v>2665</v>
      </c>
      <c r="E704" s="21" t="s">
        <v>430</v>
      </c>
      <c r="F704" s="21" t="s">
        <v>2666</v>
      </c>
      <c r="G704" s="22">
        <v>4999</v>
      </c>
      <c r="H704" s="22">
        <v>4999</v>
      </c>
      <c r="I704" s="24">
        <v>1599.68</v>
      </c>
      <c r="J704" s="24">
        <v>679.86</v>
      </c>
      <c r="K704" s="22">
        <v>19</v>
      </c>
      <c r="L704" s="22" t="s">
        <v>628</v>
      </c>
      <c r="M704" s="24">
        <f t="shared" si="85"/>
        <v>2279.54</v>
      </c>
      <c r="N704" s="24">
        <f t="shared" si="86"/>
        <v>2279.54</v>
      </c>
      <c r="O704" s="25" t="s">
        <v>2657</v>
      </c>
    </row>
    <row r="705" s="14" customFormat="1" ht="41" customHeight="1" spans="1:15">
      <c r="A705" s="20">
        <f t="shared" si="92"/>
        <v>703</v>
      </c>
      <c r="B705" s="21" t="s">
        <v>2667</v>
      </c>
      <c r="C705" s="21" t="s">
        <v>630</v>
      </c>
      <c r="D705" s="21" t="s">
        <v>2668</v>
      </c>
      <c r="E705" s="21" t="s">
        <v>430</v>
      </c>
      <c r="F705" s="21" t="s">
        <v>2669</v>
      </c>
      <c r="G705" s="22">
        <v>4999</v>
      </c>
      <c r="H705" s="22">
        <v>4999</v>
      </c>
      <c r="I705" s="24">
        <v>1599.68</v>
      </c>
      <c r="J705" s="24">
        <v>679.86</v>
      </c>
      <c r="K705" s="22">
        <v>15</v>
      </c>
      <c r="L705" s="22" t="s">
        <v>628</v>
      </c>
      <c r="M705" s="24">
        <f t="shared" si="85"/>
        <v>2279.54</v>
      </c>
      <c r="N705" s="24">
        <f t="shared" si="86"/>
        <v>2279.54</v>
      </c>
      <c r="O705" s="25" t="s">
        <v>2670</v>
      </c>
    </row>
    <row r="706" s="14" customFormat="1" ht="41" customHeight="1" spans="1:15">
      <c r="A706" s="20">
        <f t="shared" si="92"/>
        <v>704</v>
      </c>
      <c r="B706" s="21" t="s">
        <v>2671</v>
      </c>
      <c r="C706" s="21" t="s">
        <v>630</v>
      </c>
      <c r="D706" s="21" t="s">
        <v>2672</v>
      </c>
      <c r="E706" s="21" t="s">
        <v>430</v>
      </c>
      <c r="F706" s="21" t="s">
        <v>2673</v>
      </c>
      <c r="G706" s="22">
        <v>4999</v>
      </c>
      <c r="H706" s="22">
        <v>4999</v>
      </c>
      <c r="I706" s="24">
        <v>1599.68</v>
      </c>
      <c r="J706" s="24">
        <v>679.86</v>
      </c>
      <c r="K706" s="22">
        <v>12</v>
      </c>
      <c r="L706" s="22" t="s">
        <v>628</v>
      </c>
      <c r="M706" s="24">
        <f t="shared" si="85"/>
        <v>2279.54</v>
      </c>
      <c r="N706" s="24">
        <f t="shared" si="86"/>
        <v>2279.54</v>
      </c>
      <c r="O706" s="25" t="s">
        <v>2674</v>
      </c>
    </row>
    <row r="707" s="14" customFormat="1" ht="41" customHeight="1" spans="1:15">
      <c r="A707" s="20">
        <f t="shared" si="92"/>
        <v>705</v>
      </c>
      <c r="B707" s="21" t="s">
        <v>2675</v>
      </c>
      <c r="C707" s="21" t="s">
        <v>630</v>
      </c>
      <c r="D707" s="21" t="s">
        <v>2676</v>
      </c>
      <c r="E707" s="21" t="s">
        <v>430</v>
      </c>
      <c r="F707" s="21" t="s">
        <v>2677</v>
      </c>
      <c r="G707" s="22">
        <v>4999</v>
      </c>
      <c r="H707" s="22">
        <v>4999</v>
      </c>
      <c r="I707" s="24">
        <v>1599.68</v>
      </c>
      <c r="J707" s="24">
        <v>679.86</v>
      </c>
      <c r="K707" s="22">
        <v>12</v>
      </c>
      <c r="L707" s="22" t="s">
        <v>628</v>
      </c>
      <c r="M707" s="24">
        <f t="shared" si="85"/>
        <v>2279.54</v>
      </c>
      <c r="N707" s="24">
        <f t="shared" si="86"/>
        <v>2279.54</v>
      </c>
      <c r="O707" s="25" t="s">
        <v>2674</v>
      </c>
    </row>
    <row r="708" s="14" customFormat="1" ht="41" customHeight="1" spans="1:15">
      <c r="A708" s="20">
        <f t="shared" si="92"/>
        <v>706</v>
      </c>
      <c r="B708" s="21" t="s">
        <v>2678</v>
      </c>
      <c r="C708" s="21" t="s">
        <v>630</v>
      </c>
      <c r="D708" s="21" t="s">
        <v>2679</v>
      </c>
      <c r="E708" s="21" t="s">
        <v>430</v>
      </c>
      <c r="F708" s="21" t="s">
        <v>2680</v>
      </c>
      <c r="G708" s="22">
        <v>4999</v>
      </c>
      <c r="H708" s="22">
        <v>4999</v>
      </c>
      <c r="I708" s="24">
        <v>1599.68</v>
      </c>
      <c r="J708" s="24">
        <v>679.86</v>
      </c>
      <c r="K708" s="22">
        <v>12</v>
      </c>
      <c r="L708" s="22" t="s">
        <v>628</v>
      </c>
      <c r="M708" s="24">
        <f t="shared" ref="M708:M771" si="93">I708+J708</f>
        <v>2279.54</v>
      </c>
      <c r="N708" s="24">
        <f t="shared" ref="N708:N771" si="94">M708</f>
        <v>2279.54</v>
      </c>
      <c r="O708" s="25" t="s">
        <v>2674</v>
      </c>
    </row>
    <row r="709" s="14" customFormat="1" ht="41" customHeight="1" spans="1:15">
      <c r="A709" s="20">
        <f t="shared" si="92"/>
        <v>707</v>
      </c>
      <c r="B709" s="21" t="s">
        <v>2681</v>
      </c>
      <c r="C709" s="21" t="s">
        <v>630</v>
      </c>
      <c r="D709" s="21" t="s">
        <v>2682</v>
      </c>
      <c r="E709" s="21" t="s">
        <v>430</v>
      </c>
      <c r="F709" s="21" t="s">
        <v>2683</v>
      </c>
      <c r="G709" s="22">
        <v>4999</v>
      </c>
      <c r="H709" s="22">
        <v>4999</v>
      </c>
      <c r="I709" s="24">
        <v>1599.68</v>
      </c>
      <c r="J709" s="24">
        <v>679.86</v>
      </c>
      <c r="K709" s="22">
        <v>12</v>
      </c>
      <c r="L709" s="22" t="s">
        <v>628</v>
      </c>
      <c r="M709" s="24">
        <f t="shared" si="93"/>
        <v>2279.54</v>
      </c>
      <c r="N709" s="24">
        <f t="shared" si="94"/>
        <v>2279.54</v>
      </c>
      <c r="O709" s="25" t="s">
        <v>2674</v>
      </c>
    </row>
    <row r="710" s="14" customFormat="1" ht="41" customHeight="1" spans="1:15">
      <c r="A710" s="20">
        <f t="shared" si="92"/>
        <v>708</v>
      </c>
      <c r="B710" s="21" t="s">
        <v>2684</v>
      </c>
      <c r="C710" s="21" t="s">
        <v>630</v>
      </c>
      <c r="D710" s="21" t="s">
        <v>2685</v>
      </c>
      <c r="E710" s="21" t="s">
        <v>430</v>
      </c>
      <c r="F710" s="21" t="s">
        <v>2686</v>
      </c>
      <c r="G710" s="22">
        <v>4999</v>
      </c>
      <c r="H710" s="22">
        <v>4999</v>
      </c>
      <c r="I710" s="24">
        <v>799.84</v>
      </c>
      <c r="J710" s="24">
        <v>339.93</v>
      </c>
      <c r="K710" s="22">
        <v>0</v>
      </c>
      <c r="L710" s="22" t="s">
        <v>2378</v>
      </c>
      <c r="M710" s="24">
        <f t="shared" si="93"/>
        <v>1139.77</v>
      </c>
      <c r="N710" s="24">
        <f t="shared" si="94"/>
        <v>1139.77</v>
      </c>
      <c r="O710" s="25" t="s">
        <v>714</v>
      </c>
    </row>
    <row r="711" s="14" customFormat="1" ht="41" customHeight="1" spans="1:15">
      <c r="A711" s="20">
        <f t="shared" si="92"/>
        <v>709</v>
      </c>
      <c r="B711" s="21" t="s">
        <v>2687</v>
      </c>
      <c r="C711" s="21" t="s">
        <v>630</v>
      </c>
      <c r="D711" s="21" t="s">
        <v>2688</v>
      </c>
      <c r="E711" s="21" t="s">
        <v>433</v>
      </c>
      <c r="F711" s="21" t="s">
        <v>2689</v>
      </c>
      <c r="G711" s="22">
        <v>4999</v>
      </c>
      <c r="H711" s="22">
        <v>4999</v>
      </c>
      <c r="I711" s="24">
        <v>1599.68</v>
      </c>
      <c r="J711" s="24">
        <v>679.86</v>
      </c>
      <c r="K711" s="22">
        <v>0</v>
      </c>
      <c r="L711" s="22" t="s">
        <v>628</v>
      </c>
      <c r="M711" s="24">
        <f t="shared" si="93"/>
        <v>2279.54</v>
      </c>
      <c r="N711" s="24">
        <f t="shared" si="94"/>
        <v>2279.54</v>
      </c>
      <c r="O711" s="25" t="s">
        <v>2690</v>
      </c>
    </row>
    <row r="712" s="14" customFormat="1" ht="41" customHeight="1" spans="1:15">
      <c r="A712" s="20">
        <f t="shared" si="92"/>
        <v>710</v>
      </c>
      <c r="B712" s="21" t="s">
        <v>2691</v>
      </c>
      <c r="C712" s="21" t="s">
        <v>630</v>
      </c>
      <c r="D712" s="21" t="s">
        <v>2692</v>
      </c>
      <c r="E712" s="21" t="s">
        <v>433</v>
      </c>
      <c r="F712" s="21" t="s">
        <v>2693</v>
      </c>
      <c r="G712" s="22">
        <v>4999</v>
      </c>
      <c r="H712" s="22">
        <v>4999</v>
      </c>
      <c r="I712" s="24">
        <v>799.84</v>
      </c>
      <c r="J712" s="24">
        <v>339.93</v>
      </c>
      <c r="K712" s="22"/>
      <c r="L712" s="22" t="s">
        <v>2378</v>
      </c>
      <c r="M712" s="24">
        <f t="shared" si="93"/>
        <v>1139.77</v>
      </c>
      <c r="N712" s="24">
        <f t="shared" si="94"/>
        <v>1139.77</v>
      </c>
      <c r="O712" s="25">
        <v>0</v>
      </c>
    </row>
    <row r="713" s="14" customFormat="1" ht="41" customHeight="1" spans="1:15">
      <c r="A713" s="20">
        <f t="shared" si="92"/>
        <v>711</v>
      </c>
      <c r="B713" s="21" t="s">
        <v>2694</v>
      </c>
      <c r="C713" s="21" t="s">
        <v>625</v>
      </c>
      <c r="D713" s="21" t="s">
        <v>2695</v>
      </c>
      <c r="E713" s="21" t="s">
        <v>436</v>
      </c>
      <c r="F713" s="21" t="s">
        <v>2696</v>
      </c>
      <c r="G713" s="22">
        <v>4999</v>
      </c>
      <c r="H713" s="22">
        <v>4999</v>
      </c>
      <c r="I713" s="24">
        <v>1599.68</v>
      </c>
      <c r="J713" s="24">
        <v>679.86</v>
      </c>
      <c r="K713" s="22">
        <v>0</v>
      </c>
      <c r="L713" s="22" t="s">
        <v>628</v>
      </c>
      <c r="M713" s="24">
        <f t="shared" si="93"/>
        <v>2279.54</v>
      </c>
      <c r="N713" s="24">
        <f t="shared" si="94"/>
        <v>2279.54</v>
      </c>
      <c r="O713" s="25">
        <v>5</v>
      </c>
    </row>
    <row r="714" s="14" customFormat="1" ht="41" customHeight="1" spans="1:15">
      <c r="A714" s="20">
        <f t="shared" ref="A714:A723" si="95">ROW()-2</f>
        <v>712</v>
      </c>
      <c r="B714" s="21" t="s">
        <v>2697</v>
      </c>
      <c r="C714" s="21" t="s">
        <v>625</v>
      </c>
      <c r="D714" s="21" t="s">
        <v>2698</v>
      </c>
      <c r="E714" s="21" t="s">
        <v>439</v>
      </c>
      <c r="F714" s="21" t="s">
        <v>2699</v>
      </c>
      <c r="G714" s="22">
        <v>4999</v>
      </c>
      <c r="H714" s="22">
        <v>4999</v>
      </c>
      <c r="I714" s="24">
        <v>1599.68</v>
      </c>
      <c r="J714" s="24">
        <v>679.86</v>
      </c>
      <c r="K714" s="22">
        <v>0</v>
      </c>
      <c r="L714" s="22" t="s">
        <v>628</v>
      </c>
      <c r="M714" s="24">
        <f t="shared" si="93"/>
        <v>2279.54</v>
      </c>
      <c r="N714" s="24">
        <f t="shared" si="94"/>
        <v>2279.54</v>
      </c>
      <c r="O714" s="25">
        <v>33</v>
      </c>
    </row>
    <row r="715" s="14" customFormat="1" ht="41" customHeight="1" spans="1:15">
      <c r="A715" s="20">
        <f t="shared" si="95"/>
        <v>713</v>
      </c>
      <c r="B715" s="21" t="s">
        <v>2700</v>
      </c>
      <c r="C715" s="21" t="s">
        <v>625</v>
      </c>
      <c r="D715" s="21" t="s">
        <v>2701</v>
      </c>
      <c r="E715" s="21" t="s">
        <v>439</v>
      </c>
      <c r="F715" s="21" t="s">
        <v>2702</v>
      </c>
      <c r="G715" s="22">
        <v>4999</v>
      </c>
      <c r="H715" s="22">
        <v>4999</v>
      </c>
      <c r="I715" s="24">
        <v>1599.68</v>
      </c>
      <c r="J715" s="24">
        <v>679.86</v>
      </c>
      <c r="K715" s="22">
        <v>0</v>
      </c>
      <c r="L715" s="22" t="s">
        <v>628</v>
      </c>
      <c r="M715" s="24">
        <f t="shared" si="93"/>
        <v>2279.54</v>
      </c>
      <c r="N715" s="24">
        <f t="shared" si="94"/>
        <v>2279.54</v>
      </c>
      <c r="O715" s="25">
        <v>32</v>
      </c>
    </row>
    <row r="716" s="14" customFormat="1" ht="41" customHeight="1" spans="1:15">
      <c r="A716" s="20">
        <f t="shared" si="95"/>
        <v>714</v>
      </c>
      <c r="B716" s="21" t="s">
        <v>2703</v>
      </c>
      <c r="C716" s="21" t="s">
        <v>630</v>
      </c>
      <c r="D716" s="21" t="s">
        <v>2704</v>
      </c>
      <c r="E716" s="21" t="s">
        <v>439</v>
      </c>
      <c r="F716" s="21" t="s">
        <v>2705</v>
      </c>
      <c r="G716" s="22">
        <v>4999</v>
      </c>
      <c r="H716" s="22">
        <v>4999</v>
      </c>
      <c r="I716" s="24">
        <v>1599.68</v>
      </c>
      <c r="J716" s="24">
        <v>679.86</v>
      </c>
      <c r="K716" s="22">
        <v>0</v>
      </c>
      <c r="L716" s="22" t="s">
        <v>628</v>
      </c>
      <c r="M716" s="24">
        <f t="shared" si="93"/>
        <v>2279.54</v>
      </c>
      <c r="N716" s="24">
        <f t="shared" si="94"/>
        <v>2279.54</v>
      </c>
      <c r="O716" s="25">
        <v>31</v>
      </c>
    </row>
    <row r="717" s="14" customFormat="1" ht="41" customHeight="1" spans="1:15">
      <c r="A717" s="20">
        <f t="shared" si="95"/>
        <v>715</v>
      </c>
      <c r="B717" s="21" t="s">
        <v>2706</v>
      </c>
      <c r="C717" s="21" t="s">
        <v>630</v>
      </c>
      <c r="D717" s="21" t="s">
        <v>2707</v>
      </c>
      <c r="E717" s="21" t="s">
        <v>439</v>
      </c>
      <c r="F717" s="21" t="s">
        <v>2708</v>
      </c>
      <c r="G717" s="22">
        <v>4999</v>
      </c>
      <c r="H717" s="22">
        <v>4999</v>
      </c>
      <c r="I717" s="24">
        <v>1599.68</v>
      </c>
      <c r="J717" s="24">
        <v>679.86</v>
      </c>
      <c r="K717" s="22">
        <v>0</v>
      </c>
      <c r="L717" s="22" t="s">
        <v>628</v>
      </c>
      <c r="M717" s="24">
        <f t="shared" si="93"/>
        <v>2279.54</v>
      </c>
      <c r="N717" s="24">
        <f t="shared" si="94"/>
        <v>2279.54</v>
      </c>
      <c r="O717" s="25">
        <v>27</v>
      </c>
    </row>
    <row r="718" s="14" customFormat="1" ht="41" customHeight="1" spans="1:15">
      <c r="A718" s="20">
        <f t="shared" si="95"/>
        <v>716</v>
      </c>
      <c r="B718" s="21" t="s">
        <v>2709</v>
      </c>
      <c r="C718" s="21" t="s">
        <v>625</v>
      </c>
      <c r="D718" s="21" t="s">
        <v>2710</v>
      </c>
      <c r="E718" s="21" t="s">
        <v>439</v>
      </c>
      <c r="F718" s="21" t="s">
        <v>2711</v>
      </c>
      <c r="G718" s="22">
        <v>4999</v>
      </c>
      <c r="H718" s="22">
        <v>4999</v>
      </c>
      <c r="I718" s="24">
        <v>1599.68</v>
      </c>
      <c r="J718" s="24">
        <v>679.86</v>
      </c>
      <c r="K718" s="22">
        <v>0</v>
      </c>
      <c r="L718" s="22" t="s">
        <v>628</v>
      </c>
      <c r="M718" s="24">
        <f t="shared" si="93"/>
        <v>2279.54</v>
      </c>
      <c r="N718" s="24">
        <f t="shared" si="94"/>
        <v>2279.54</v>
      </c>
      <c r="O718" s="25">
        <v>27</v>
      </c>
    </row>
    <row r="719" s="14" customFormat="1" ht="41" customHeight="1" spans="1:15">
      <c r="A719" s="20">
        <f t="shared" si="95"/>
        <v>717</v>
      </c>
      <c r="B719" s="21" t="s">
        <v>2712</v>
      </c>
      <c r="C719" s="21" t="s">
        <v>625</v>
      </c>
      <c r="D719" s="21" t="s">
        <v>2713</v>
      </c>
      <c r="E719" s="21" t="s">
        <v>439</v>
      </c>
      <c r="F719" s="21" t="s">
        <v>2714</v>
      </c>
      <c r="G719" s="22">
        <v>4999</v>
      </c>
      <c r="H719" s="22">
        <v>4999</v>
      </c>
      <c r="I719" s="24">
        <v>1599.68</v>
      </c>
      <c r="J719" s="24">
        <v>679.86</v>
      </c>
      <c r="K719" s="22">
        <v>0</v>
      </c>
      <c r="L719" s="22" t="s">
        <v>628</v>
      </c>
      <c r="M719" s="24">
        <f t="shared" si="93"/>
        <v>2279.54</v>
      </c>
      <c r="N719" s="24">
        <f t="shared" si="94"/>
        <v>2279.54</v>
      </c>
      <c r="O719" s="25">
        <v>15</v>
      </c>
    </row>
    <row r="720" s="14" customFormat="1" ht="41" customHeight="1" spans="1:15">
      <c r="A720" s="20">
        <f t="shared" si="95"/>
        <v>718</v>
      </c>
      <c r="B720" s="21" t="s">
        <v>2715</v>
      </c>
      <c r="C720" s="21" t="s">
        <v>630</v>
      </c>
      <c r="D720" s="21" t="s">
        <v>2716</v>
      </c>
      <c r="E720" s="21" t="s">
        <v>439</v>
      </c>
      <c r="F720" s="21" t="s">
        <v>2717</v>
      </c>
      <c r="G720" s="22">
        <v>4999</v>
      </c>
      <c r="H720" s="22">
        <v>4999</v>
      </c>
      <c r="I720" s="24">
        <v>1599.68</v>
      </c>
      <c r="J720" s="24">
        <v>679.86</v>
      </c>
      <c r="K720" s="22">
        <v>0</v>
      </c>
      <c r="L720" s="22" t="s">
        <v>628</v>
      </c>
      <c r="M720" s="24">
        <f t="shared" si="93"/>
        <v>2279.54</v>
      </c>
      <c r="N720" s="24">
        <f t="shared" si="94"/>
        <v>2279.54</v>
      </c>
      <c r="O720" s="25">
        <v>9</v>
      </c>
    </row>
    <row r="721" s="14" customFormat="1" ht="41" customHeight="1" spans="1:15">
      <c r="A721" s="20">
        <f t="shared" si="95"/>
        <v>719</v>
      </c>
      <c r="B721" s="21" t="s">
        <v>2718</v>
      </c>
      <c r="C721" s="21" t="s">
        <v>625</v>
      </c>
      <c r="D721" s="21" t="s">
        <v>2719</v>
      </c>
      <c r="E721" s="21" t="s">
        <v>439</v>
      </c>
      <c r="F721" s="21" t="s">
        <v>2720</v>
      </c>
      <c r="G721" s="22">
        <v>4999</v>
      </c>
      <c r="H721" s="22">
        <v>4999</v>
      </c>
      <c r="I721" s="24">
        <v>1599.68</v>
      </c>
      <c r="J721" s="24">
        <v>679.86</v>
      </c>
      <c r="K721" s="22">
        <v>0</v>
      </c>
      <c r="L721" s="22" t="s">
        <v>628</v>
      </c>
      <c r="M721" s="24">
        <f t="shared" si="93"/>
        <v>2279.54</v>
      </c>
      <c r="N721" s="24">
        <f t="shared" si="94"/>
        <v>2279.54</v>
      </c>
      <c r="O721" s="25">
        <v>4</v>
      </c>
    </row>
    <row r="722" s="14" customFormat="1" ht="41" customHeight="1" spans="1:15">
      <c r="A722" s="20">
        <f t="shared" si="95"/>
        <v>720</v>
      </c>
      <c r="B722" s="21" t="s">
        <v>2721</v>
      </c>
      <c r="C722" s="21" t="s">
        <v>630</v>
      </c>
      <c r="D722" s="21" t="s">
        <v>2722</v>
      </c>
      <c r="E722" s="21" t="s">
        <v>442</v>
      </c>
      <c r="F722" s="21" t="s">
        <v>2723</v>
      </c>
      <c r="G722" s="22">
        <v>4999</v>
      </c>
      <c r="H722" s="22">
        <v>4999</v>
      </c>
      <c r="I722" s="24">
        <v>1599.68</v>
      </c>
      <c r="J722" s="24">
        <v>679.86</v>
      </c>
      <c r="K722" s="22">
        <v>0</v>
      </c>
      <c r="L722" s="22" t="s">
        <v>628</v>
      </c>
      <c r="M722" s="24">
        <f t="shared" si="93"/>
        <v>2279.54</v>
      </c>
      <c r="N722" s="24">
        <f t="shared" si="94"/>
        <v>2279.54</v>
      </c>
      <c r="O722" s="25">
        <v>3</v>
      </c>
    </row>
    <row r="723" s="14" customFormat="1" ht="41" customHeight="1" spans="1:15">
      <c r="A723" s="20">
        <f t="shared" si="95"/>
        <v>721</v>
      </c>
      <c r="B723" s="21" t="s">
        <v>2724</v>
      </c>
      <c r="C723" s="21" t="s">
        <v>630</v>
      </c>
      <c r="D723" s="21" t="s">
        <v>2725</v>
      </c>
      <c r="E723" s="21" t="s">
        <v>442</v>
      </c>
      <c r="F723" s="21" t="s">
        <v>2726</v>
      </c>
      <c r="G723" s="22">
        <v>4999</v>
      </c>
      <c r="H723" s="22">
        <v>4999</v>
      </c>
      <c r="I723" s="24">
        <v>1599.68</v>
      </c>
      <c r="J723" s="24">
        <v>679.86</v>
      </c>
      <c r="K723" s="22">
        <v>0</v>
      </c>
      <c r="L723" s="22" t="s">
        <v>628</v>
      </c>
      <c r="M723" s="24">
        <f t="shared" si="93"/>
        <v>2279.54</v>
      </c>
      <c r="N723" s="24">
        <f t="shared" si="94"/>
        <v>2279.54</v>
      </c>
      <c r="O723" s="25">
        <v>3</v>
      </c>
    </row>
    <row r="724" s="14" customFormat="1" ht="41" customHeight="1" spans="1:15">
      <c r="A724" s="20">
        <f t="shared" ref="A724:A733" si="96">ROW()-2</f>
        <v>722</v>
      </c>
      <c r="B724" s="21" t="s">
        <v>2727</v>
      </c>
      <c r="C724" s="21" t="s">
        <v>625</v>
      </c>
      <c r="D724" s="21" t="s">
        <v>2728</v>
      </c>
      <c r="E724" s="21" t="s">
        <v>442</v>
      </c>
      <c r="F724" s="21" t="s">
        <v>2729</v>
      </c>
      <c r="G724" s="22">
        <v>4999</v>
      </c>
      <c r="H724" s="22">
        <v>4999</v>
      </c>
      <c r="I724" s="24">
        <v>1599.68</v>
      </c>
      <c r="J724" s="24">
        <v>679.86</v>
      </c>
      <c r="K724" s="22">
        <v>0</v>
      </c>
      <c r="L724" s="22" t="s">
        <v>628</v>
      </c>
      <c r="M724" s="24">
        <f t="shared" si="93"/>
        <v>2279.54</v>
      </c>
      <c r="N724" s="24">
        <f t="shared" si="94"/>
        <v>2279.54</v>
      </c>
      <c r="O724" s="25">
        <v>16</v>
      </c>
    </row>
    <row r="725" s="14" customFormat="1" ht="41" customHeight="1" spans="1:15">
      <c r="A725" s="20">
        <f t="shared" si="96"/>
        <v>723</v>
      </c>
      <c r="B725" s="21" t="s">
        <v>2730</v>
      </c>
      <c r="C725" s="21" t="s">
        <v>625</v>
      </c>
      <c r="D725" s="21" t="s">
        <v>2731</v>
      </c>
      <c r="E725" s="21" t="s">
        <v>442</v>
      </c>
      <c r="F725" s="21" t="s">
        <v>2693</v>
      </c>
      <c r="G725" s="22">
        <v>4999</v>
      </c>
      <c r="H725" s="22">
        <v>4999</v>
      </c>
      <c r="I725" s="24">
        <v>1599.68</v>
      </c>
      <c r="J725" s="24">
        <v>679.86</v>
      </c>
      <c r="K725" s="22">
        <v>0</v>
      </c>
      <c r="L725" s="22" t="s">
        <v>628</v>
      </c>
      <c r="M725" s="24">
        <f t="shared" si="93"/>
        <v>2279.54</v>
      </c>
      <c r="N725" s="24">
        <f t="shared" si="94"/>
        <v>2279.54</v>
      </c>
      <c r="O725" s="25">
        <v>3</v>
      </c>
    </row>
    <row r="726" s="14" customFormat="1" ht="41" customHeight="1" spans="1:15">
      <c r="A726" s="20">
        <f t="shared" si="96"/>
        <v>724</v>
      </c>
      <c r="B726" s="21" t="s">
        <v>2732</v>
      </c>
      <c r="C726" s="21" t="s">
        <v>625</v>
      </c>
      <c r="D726" s="21" t="s">
        <v>2733</v>
      </c>
      <c r="E726" s="21" t="s">
        <v>442</v>
      </c>
      <c r="F726" s="21" t="s">
        <v>2734</v>
      </c>
      <c r="G726" s="22">
        <v>4999</v>
      </c>
      <c r="H726" s="22">
        <v>4999</v>
      </c>
      <c r="I726" s="24">
        <v>1599.68</v>
      </c>
      <c r="J726" s="24">
        <v>679.86</v>
      </c>
      <c r="K726" s="22">
        <v>0</v>
      </c>
      <c r="L726" s="22" t="s">
        <v>628</v>
      </c>
      <c r="M726" s="24">
        <f t="shared" si="93"/>
        <v>2279.54</v>
      </c>
      <c r="N726" s="24">
        <f t="shared" si="94"/>
        <v>2279.54</v>
      </c>
      <c r="O726" s="25">
        <v>19</v>
      </c>
    </row>
    <row r="727" s="14" customFormat="1" ht="41" customHeight="1" spans="1:15">
      <c r="A727" s="20">
        <f t="shared" si="96"/>
        <v>725</v>
      </c>
      <c r="B727" s="21" t="s">
        <v>2735</v>
      </c>
      <c r="C727" s="21" t="s">
        <v>625</v>
      </c>
      <c r="D727" s="21" t="s">
        <v>2736</v>
      </c>
      <c r="E727" s="21" t="s">
        <v>442</v>
      </c>
      <c r="F727" s="21" t="s">
        <v>2737</v>
      </c>
      <c r="G727" s="22">
        <v>4999</v>
      </c>
      <c r="H727" s="22">
        <v>4999</v>
      </c>
      <c r="I727" s="24">
        <v>1599.68</v>
      </c>
      <c r="J727" s="24">
        <v>679.86</v>
      </c>
      <c r="K727" s="22">
        <v>0</v>
      </c>
      <c r="L727" s="22" t="s">
        <v>628</v>
      </c>
      <c r="M727" s="24">
        <f t="shared" si="93"/>
        <v>2279.54</v>
      </c>
      <c r="N727" s="24">
        <f t="shared" si="94"/>
        <v>2279.54</v>
      </c>
      <c r="O727" s="25">
        <v>19</v>
      </c>
    </row>
    <row r="728" s="14" customFormat="1" ht="41" customHeight="1" spans="1:15">
      <c r="A728" s="20">
        <f t="shared" si="96"/>
        <v>726</v>
      </c>
      <c r="B728" s="21" t="s">
        <v>2738</v>
      </c>
      <c r="C728" s="21" t="s">
        <v>630</v>
      </c>
      <c r="D728" s="21" t="s">
        <v>893</v>
      </c>
      <c r="E728" s="21" t="s">
        <v>442</v>
      </c>
      <c r="F728" s="21" t="s">
        <v>2739</v>
      </c>
      <c r="G728" s="22">
        <v>4999</v>
      </c>
      <c r="H728" s="22">
        <v>4999</v>
      </c>
      <c r="I728" s="24">
        <v>1599.68</v>
      </c>
      <c r="J728" s="24">
        <v>679.86</v>
      </c>
      <c r="K728" s="22">
        <v>0</v>
      </c>
      <c r="L728" s="22" t="s">
        <v>628</v>
      </c>
      <c r="M728" s="24">
        <f t="shared" si="93"/>
        <v>2279.54</v>
      </c>
      <c r="N728" s="24">
        <f t="shared" si="94"/>
        <v>2279.54</v>
      </c>
      <c r="O728" s="25">
        <v>0</v>
      </c>
    </row>
    <row r="729" s="14" customFormat="1" ht="41" customHeight="1" spans="1:15">
      <c r="A729" s="20">
        <f t="shared" si="96"/>
        <v>727</v>
      </c>
      <c r="B729" s="21" t="s">
        <v>2740</v>
      </c>
      <c r="C729" s="21" t="s">
        <v>630</v>
      </c>
      <c r="D729" s="21" t="s">
        <v>2741</v>
      </c>
      <c r="E729" s="21" t="s">
        <v>445</v>
      </c>
      <c r="F729" s="21" t="s">
        <v>2742</v>
      </c>
      <c r="G729" s="22">
        <v>4999</v>
      </c>
      <c r="H729" s="22">
        <v>4999</v>
      </c>
      <c r="I729" s="24">
        <v>1599.68</v>
      </c>
      <c r="J729" s="24">
        <v>679.86</v>
      </c>
      <c r="K729" s="22">
        <v>0</v>
      </c>
      <c r="L729" s="22" t="s">
        <v>628</v>
      </c>
      <c r="M729" s="24">
        <f t="shared" si="93"/>
        <v>2279.54</v>
      </c>
      <c r="N729" s="24">
        <f t="shared" si="94"/>
        <v>2279.54</v>
      </c>
      <c r="O729" s="25">
        <v>17</v>
      </c>
    </row>
    <row r="730" s="14" customFormat="1" ht="41" customHeight="1" spans="1:15">
      <c r="A730" s="20">
        <f t="shared" si="96"/>
        <v>728</v>
      </c>
      <c r="B730" s="21" t="s">
        <v>2743</v>
      </c>
      <c r="C730" s="21" t="s">
        <v>630</v>
      </c>
      <c r="D730" s="21" t="s">
        <v>2744</v>
      </c>
      <c r="E730" s="21" t="s">
        <v>445</v>
      </c>
      <c r="F730" s="21" t="s">
        <v>2745</v>
      </c>
      <c r="G730" s="22">
        <v>4999</v>
      </c>
      <c r="H730" s="22">
        <v>4999</v>
      </c>
      <c r="I730" s="24">
        <v>1599.68</v>
      </c>
      <c r="J730" s="24">
        <v>679.86</v>
      </c>
      <c r="K730" s="22">
        <v>0</v>
      </c>
      <c r="L730" s="22" t="s">
        <v>628</v>
      </c>
      <c r="M730" s="24">
        <f t="shared" si="93"/>
        <v>2279.54</v>
      </c>
      <c r="N730" s="24">
        <f t="shared" si="94"/>
        <v>2279.54</v>
      </c>
      <c r="O730" s="25">
        <v>15</v>
      </c>
    </row>
    <row r="731" s="14" customFormat="1" ht="41" customHeight="1" spans="1:15">
      <c r="A731" s="20">
        <f t="shared" si="96"/>
        <v>729</v>
      </c>
      <c r="B731" s="21" t="s">
        <v>2746</v>
      </c>
      <c r="C731" s="21" t="s">
        <v>630</v>
      </c>
      <c r="D731" s="21" t="s">
        <v>2747</v>
      </c>
      <c r="E731" s="21" t="s">
        <v>445</v>
      </c>
      <c r="F731" s="21" t="s">
        <v>2748</v>
      </c>
      <c r="G731" s="22">
        <v>4999</v>
      </c>
      <c r="H731" s="22">
        <v>4999</v>
      </c>
      <c r="I731" s="24">
        <v>1599.68</v>
      </c>
      <c r="J731" s="24">
        <v>679.86</v>
      </c>
      <c r="K731" s="22">
        <v>0</v>
      </c>
      <c r="L731" s="22" t="s">
        <v>628</v>
      </c>
      <c r="M731" s="24">
        <f t="shared" si="93"/>
        <v>2279.54</v>
      </c>
      <c r="N731" s="24">
        <f t="shared" si="94"/>
        <v>2279.54</v>
      </c>
      <c r="O731" s="25">
        <v>15</v>
      </c>
    </row>
    <row r="732" s="14" customFormat="1" ht="41" customHeight="1" spans="1:15">
      <c r="A732" s="20">
        <f t="shared" si="96"/>
        <v>730</v>
      </c>
      <c r="B732" s="21" t="s">
        <v>2749</v>
      </c>
      <c r="C732" s="21" t="s">
        <v>630</v>
      </c>
      <c r="D732" s="21" t="s">
        <v>2750</v>
      </c>
      <c r="E732" s="21" t="s">
        <v>445</v>
      </c>
      <c r="F732" s="21" t="s">
        <v>2751</v>
      </c>
      <c r="G732" s="22">
        <v>4999</v>
      </c>
      <c r="H732" s="22">
        <v>4999</v>
      </c>
      <c r="I732" s="24">
        <v>1599.68</v>
      </c>
      <c r="J732" s="24">
        <v>679.86</v>
      </c>
      <c r="K732" s="22">
        <v>0</v>
      </c>
      <c r="L732" s="22" t="s">
        <v>628</v>
      </c>
      <c r="M732" s="24">
        <f t="shared" si="93"/>
        <v>2279.54</v>
      </c>
      <c r="N732" s="24">
        <f t="shared" si="94"/>
        <v>2279.54</v>
      </c>
      <c r="O732" s="25">
        <v>15</v>
      </c>
    </row>
    <row r="733" s="14" customFormat="1" ht="41" customHeight="1" spans="1:15">
      <c r="A733" s="20">
        <f t="shared" si="96"/>
        <v>731</v>
      </c>
      <c r="B733" s="21" t="s">
        <v>2752</v>
      </c>
      <c r="C733" s="21" t="s">
        <v>630</v>
      </c>
      <c r="D733" s="21" t="s">
        <v>2753</v>
      </c>
      <c r="E733" s="21" t="s">
        <v>445</v>
      </c>
      <c r="F733" s="21" t="s">
        <v>2754</v>
      </c>
      <c r="G733" s="22">
        <v>4999</v>
      </c>
      <c r="H733" s="22">
        <v>4999</v>
      </c>
      <c r="I733" s="24">
        <v>1599.68</v>
      </c>
      <c r="J733" s="24">
        <v>679.86</v>
      </c>
      <c r="K733" s="22">
        <v>0</v>
      </c>
      <c r="L733" s="22" t="s">
        <v>628</v>
      </c>
      <c r="M733" s="24">
        <f t="shared" si="93"/>
        <v>2279.54</v>
      </c>
      <c r="N733" s="24">
        <f t="shared" si="94"/>
        <v>2279.54</v>
      </c>
      <c r="O733" s="25">
        <v>12</v>
      </c>
    </row>
    <row r="734" s="14" customFormat="1" ht="41" customHeight="1" spans="1:15">
      <c r="A734" s="20">
        <f t="shared" ref="A734:A743" si="97">ROW()-2</f>
        <v>732</v>
      </c>
      <c r="B734" s="21" t="s">
        <v>2755</v>
      </c>
      <c r="C734" s="21" t="s">
        <v>630</v>
      </c>
      <c r="D734" s="21" t="s">
        <v>2756</v>
      </c>
      <c r="E734" s="21" t="s">
        <v>445</v>
      </c>
      <c r="F734" s="21" t="s">
        <v>2757</v>
      </c>
      <c r="G734" s="22">
        <v>4999</v>
      </c>
      <c r="H734" s="22">
        <v>4999</v>
      </c>
      <c r="I734" s="24">
        <v>1599.68</v>
      </c>
      <c r="J734" s="24">
        <v>679.86</v>
      </c>
      <c r="K734" s="22">
        <v>0</v>
      </c>
      <c r="L734" s="22" t="s">
        <v>628</v>
      </c>
      <c r="M734" s="24">
        <f t="shared" si="93"/>
        <v>2279.54</v>
      </c>
      <c r="N734" s="24">
        <f t="shared" si="94"/>
        <v>2279.54</v>
      </c>
      <c r="O734" s="25">
        <v>10</v>
      </c>
    </row>
    <row r="735" s="14" customFormat="1" ht="41" customHeight="1" spans="1:15">
      <c r="A735" s="20">
        <f t="shared" si="97"/>
        <v>733</v>
      </c>
      <c r="B735" s="21" t="s">
        <v>2758</v>
      </c>
      <c r="C735" s="21" t="s">
        <v>625</v>
      </c>
      <c r="D735" s="21" t="s">
        <v>2759</v>
      </c>
      <c r="E735" s="21" t="s">
        <v>445</v>
      </c>
      <c r="F735" s="21" t="s">
        <v>2760</v>
      </c>
      <c r="G735" s="22">
        <v>4999</v>
      </c>
      <c r="H735" s="22">
        <v>4999</v>
      </c>
      <c r="I735" s="24">
        <v>1599.68</v>
      </c>
      <c r="J735" s="24">
        <v>679.86</v>
      </c>
      <c r="K735" s="22">
        <v>0</v>
      </c>
      <c r="L735" s="22" t="s">
        <v>628</v>
      </c>
      <c r="M735" s="24">
        <f t="shared" si="93"/>
        <v>2279.54</v>
      </c>
      <c r="N735" s="24">
        <f t="shared" si="94"/>
        <v>2279.54</v>
      </c>
      <c r="O735" s="25">
        <v>3</v>
      </c>
    </row>
    <row r="736" s="14" customFormat="1" ht="41" customHeight="1" spans="1:15">
      <c r="A736" s="20">
        <f t="shared" si="97"/>
        <v>734</v>
      </c>
      <c r="B736" s="21" t="s">
        <v>2761</v>
      </c>
      <c r="C736" s="21" t="s">
        <v>625</v>
      </c>
      <c r="D736" s="21" t="s">
        <v>2762</v>
      </c>
      <c r="E736" s="21" t="s">
        <v>445</v>
      </c>
      <c r="F736" s="21" t="s">
        <v>2763</v>
      </c>
      <c r="G736" s="22">
        <v>4999</v>
      </c>
      <c r="H736" s="22">
        <v>4999</v>
      </c>
      <c r="I736" s="24">
        <v>1599.68</v>
      </c>
      <c r="J736" s="24">
        <v>679.86</v>
      </c>
      <c r="K736" s="22">
        <v>0</v>
      </c>
      <c r="L736" s="22" t="s">
        <v>628</v>
      </c>
      <c r="M736" s="24">
        <f t="shared" si="93"/>
        <v>2279.54</v>
      </c>
      <c r="N736" s="24">
        <f t="shared" si="94"/>
        <v>2279.54</v>
      </c>
      <c r="O736" s="25">
        <v>1</v>
      </c>
    </row>
    <row r="737" s="14" customFormat="1" ht="41" customHeight="1" spans="1:15">
      <c r="A737" s="20">
        <f t="shared" si="97"/>
        <v>735</v>
      </c>
      <c r="B737" s="21" t="s">
        <v>2764</v>
      </c>
      <c r="C737" s="21" t="s">
        <v>625</v>
      </c>
      <c r="D737" s="21" t="s">
        <v>2765</v>
      </c>
      <c r="E737" s="21" t="s">
        <v>445</v>
      </c>
      <c r="F737" s="21" t="s">
        <v>2766</v>
      </c>
      <c r="G737" s="22">
        <v>4999</v>
      </c>
      <c r="H737" s="22">
        <v>4999</v>
      </c>
      <c r="I737" s="24">
        <v>1599.68</v>
      </c>
      <c r="J737" s="24">
        <v>679.86</v>
      </c>
      <c r="K737" s="22">
        <v>0</v>
      </c>
      <c r="L737" s="22" t="s">
        <v>628</v>
      </c>
      <c r="M737" s="24">
        <f t="shared" si="93"/>
        <v>2279.54</v>
      </c>
      <c r="N737" s="24">
        <f t="shared" si="94"/>
        <v>2279.54</v>
      </c>
      <c r="O737" s="25">
        <v>1</v>
      </c>
    </row>
    <row r="738" s="14" customFormat="1" ht="41" customHeight="1" spans="1:15">
      <c r="A738" s="20">
        <f t="shared" si="97"/>
        <v>736</v>
      </c>
      <c r="B738" s="21" t="s">
        <v>2767</v>
      </c>
      <c r="C738" s="21" t="s">
        <v>625</v>
      </c>
      <c r="D738" s="21" t="s">
        <v>2768</v>
      </c>
      <c r="E738" s="21" t="s">
        <v>445</v>
      </c>
      <c r="F738" s="21" t="s">
        <v>2769</v>
      </c>
      <c r="G738" s="22">
        <v>4999</v>
      </c>
      <c r="H738" s="22">
        <v>4999</v>
      </c>
      <c r="I738" s="24">
        <v>1599.68</v>
      </c>
      <c r="J738" s="24">
        <v>679.86</v>
      </c>
      <c r="K738" s="22">
        <v>0</v>
      </c>
      <c r="L738" s="22" t="s">
        <v>628</v>
      </c>
      <c r="M738" s="24">
        <f t="shared" si="93"/>
        <v>2279.54</v>
      </c>
      <c r="N738" s="24">
        <f t="shared" si="94"/>
        <v>2279.54</v>
      </c>
      <c r="O738" s="25">
        <v>1</v>
      </c>
    </row>
    <row r="739" s="14" customFormat="1" ht="41" customHeight="1" spans="1:15">
      <c r="A739" s="20">
        <f t="shared" si="97"/>
        <v>737</v>
      </c>
      <c r="B739" s="21" t="s">
        <v>2770</v>
      </c>
      <c r="C739" s="21" t="s">
        <v>630</v>
      </c>
      <c r="D739" s="21" t="s">
        <v>2771</v>
      </c>
      <c r="E739" s="21" t="s">
        <v>447</v>
      </c>
      <c r="F739" s="21" t="s">
        <v>2772</v>
      </c>
      <c r="G739" s="22">
        <v>4999</v>
      </c>
      <c r="H739" s="22">
        <v>4999</v>
      </c>
      <c r="I739" s="24">
        <v>1599.68</v>
      </c>
      <c r="J739" s="24">
        <v>679.86</v>
      </c>
      <c r="K739" s="22">
        <v>0</v>
      </c>
      <c r="L739" s="22" t="s">
        <v>628</v>
      </c>
      <c r="M739" s="24">
        <f t="shared" si="93"/>
        <v>2279.54</v>
      </c>
      <c r="N739" s="24">
        <f t="shared" si="94"/>
        <v>2279.54</v>
      </c>
      <c r="O739" s="25">
        <v>20</v>
      </c>
    </row>
    <row r="740" s="14" customFormat="1" ht="41" customHeight="1" spans="1:15">
      <c r="A740" s="20">
        <f t="shared" si="97"/>
        <v>738</v>
      </c>
      <c r="B740" s="21" t="s">
        <v>2375</v>
      </c>
      <c r="C740" s="21" t="s">
        <v>625</v>
      </c>
      <c r="D740" s="21" t="s">
        <v>2773</v>
      </c>
      <c r="E740" s="21" t="s">
        <v>449</v>
      </c>
      <c r="F740" s="21" t="s">
        <v>2774</v>
      </c>
      <c r="G740" s="22">
        <v>7625</v>
      </c>
      <c r="H740" s="22">
        <v>4999</v>
      </c>
      <c r="I740" s="24">
        <v>2440</v>
      </c>
      <c r="J740" s="24">
        <v>679.86</v>
      </c>
      <c r="K740" s="22">
        <v>0</v>
      </c>
      <c r="L740" s="22" t="s">
        <v>2775</v>
      </c>
      <c r="M740" s="24">
        <f t="shared" si="93"/>
        <v>3119.86</v>
      </c>
      <c r="N740" s="24">
        <f t="shared" si="94"/>
        <v>3119.86</v>
      </c>
      <c r="O740" s="25">
        <v>7</v>
      </c>
    </row>
    <row r="741" s="14" customFormat="1" ht="41" customHeight="1" spans="1:15">
      <c r="A741" s="20">
        <f t="shared" si="97"/>
        <v>739</v>
      </c>
      <c r="B741" s="21" t="s">
        <v>2776</v>
      </c>
      <c r="C741" s="21" t="s">
        <v>625</v>
      </c>
      <c r="D741" s="21" t="s">
        <v>2777</v>
      </c>
      <c r="E741" s="21" t="s">
        <v>451</v>
      </c>
      <c r="F741" s="21" t="s">
        <v>2778</v>
      </c>
      <c r="G741" s="22">
        <v>4999</v>
      </c>
      <c r="H741" s="22">
        <v>4999</v>
      </c>
      <c r="I741" s="24">
        <v>1599.68</v>
      </c>
      <c r="J741" s="24">
        <v>679.86</v>
      </c>
      <c r="K741" s="22">
        <v>0</v>
      </c>
      <c r="L741" s="22" t="s">
        <v>628</v>
      </c>
      <c r="M741" s="24">
        <f t="shared" si="93"/>
        <v>2279.54</v>
      </c>
      <c r="N741" s="24">
        <f t="shared" si="94"/>
        <v>2279.54</v>
      </c>
      <c r="O741" s="25">
        <v>25</v>
      </c>
    </row>
    <row r="742" s="14" customFormat="1" ht="41" customHeight="1" spans="1:15">
      <c r="A742" s="20">
        <f t="shared" si="97"/>
        <v>740</v>
      </c>
      <c r="B742" s="21" t="s">
        <v>2779</v>
      </c>
      <c r="C742" s="21" t="s">
        <v>625</v>
      </c>
      <c r="D742" s="21" t="s">
        <v>2780</v>
      </c>
      <c r="E742" s="21" t="s">
        <v>451</v>
      </c>
      <c r="F742" s="21" t="s">
        <v>2781</v>
      </c>
      <c r="G742" s="22">
        <v>4999</v>
      </c>
      <c r="H742" s="22">
        <v>4999</v>
      </c>
      <c r="I742" s="24">
        <v>1599.68</v>
      </c>
      <c r="J742" s="24">
        <v>679.86</v>
      </c>
      <c r="K742" s="22">
        <v>0</v>
      </c>
      <c r="L742" s="22" t="s">
        <v>628</v>
      </c>
      <c r="M742" s="24">
        <f t="shared" si="93"/>
        <v>2279.54</v>
      </c>
      <c r="N742" s="24">
        <f t="shared" si="94"/>
        <v>2279.54</v>
      </c>
      <c r="O742" s="25">
        <v>27</v>
      </c>
    </row>
    <row r="743" s="14" customFormat="1" ht="41" customHeight="1" spans="1:15">
      <c r="A743" s="20">
        <f t="shared" si="97"/>
        <v>741</v>
      </c>
      <c r="B743" s="21" t="s">
        <v>2782</v>
      </c>
      <c r="C743" s="21" t="s">
        <v>625</v>
      </c>
      <c r="D743" s="21" t="s">
        <v>2783</v>
      </c>
      <c r="E743" s="21" t="s">
        <v>451</v>
      </c>
      <c r="F743" s="21" t="s">
        <v>2784</v>
      </c>
      <c r="G743" s="22">
        <v>4999</v>
      </c>
      <c r="H743" s="22">
        <v>4999</v>
      </c>
      <c r="I743" s="24">
        <v>1599.68</v>
      </c>
      <c r="J743" s="24">
        <v>679.86</v>
      </c>
      <c r="K743" s="22">
        <v>0</v>
      </c>
      <c r="L743" s="22" t="s">
        <v>628</v>
      </c>
      <c r="M743" s="24">
        <f t="shared" si="93"/>
        <v>2279.54</v>
      </c>
      <c r="N743" s="24">
        <f t="shared" si="94"/>
        <v>2279.54</v>
      </c>
      <c r="O743" s="25">
        <v>14</v>
      </c>
    </row>
    <row r="744" s="14" customFormat="1" ht="41" customHeight="1" spans="1:15">
      <c r="A744" s="20">
        <f t="shared" ref="A744:A753" si="98">ROW()-2</f>
        <v>742</v>
      </c>
      <c r="B744" s="21" t="s">
        <v>2785</v>
      </c>
      <c r="C744" s="21" t="s">
        <v>630</v>
      </c>
      <c r="D744" s="21" t="s">
        <v>2786</v>
      </c>
      <c r="E744" s="21" t="s">
        <v>451</v>
      </c>
      <c r="F744" s="21" t="s">
        <v>2787</v>
      </c>
      <c r="G744" s="22">
        <v>5000</v>
      </c>
      <c r="H744" s="22">
        <v>5000</v>
      </c>
      <c r="I744" s="24">
        <v>1600</v>
      </c>
      <c r="J744" s="24">
        <v>680</v>
      </c>
      <c r="K744" s="22">
        <v>0</v>
      </c>
      <c r="L744" s="22" t="s">
        <v>628</v>
      </c>
      <c r="M744" s="24">
        <f t="shared" si="93"/>
        <v>2280</v>
      </c>
      <c r="N744" s="24">
        <f t="shared" si="94"/>
        <v>2280</v>
      </c>
      <c r="O744" s="25">
        <v>1</v>
      </c>
    </row>
    <row r="745" s="14" customFormat="1" ht="41" customHeight="1" spans="1:15">
      <c r="A745" s="20">
        <f t="shared" si="98"/>
        <v>743</v>
      </c>
      <c r="B745" s="21" t="s">
        <v>2788</v>
      </c>
      <c r="C745" s="21" t="s">
        <v>630</v>
      </c>
      <c r="D745" s="21" t="s">
        <v>2771</v>
      </c>
      <c r="E745" s="21" t="s">
        <v>451</v>
      </c>
      <c r="F745" s="21" t="s">
        <v>2789</v>
      </c>
      <c r="G745" s="22">
        <v>5000</v>
      </c>
      <c r="H745" s="22">
        <v>5000</v>
      </c>
      <c r="I745" s="24">
        <v>800</v>
      </c>
      <c r="J745" s="24">
        <v>340</v>
      </c>
      <c r="K745" s="22">
        <v>0</v>
      </c>
      <c r="L745" s="22" t="s">
        <v>950</v>
      </c>
      <c r="M745" s="24">
        <f t="shared" si="93"/>
        <v>1140</v>
      </c>
      <c r="N745" s="24">
        <f t="shared" si="94"/>
        <v>1140</v>
      </c>
      <c r="O745" s="25">
        <v>0</v>
      </c>
    </row>
    <row r="746" s="14" customFormat="1" ht="41" customHeight="1" spans="1:15">
      <c r="A746" s="20">
        <f t="shared" si="98"/>
        <v>744</v>
      </c>
      <c r="B746" s="21" t="s">
        <v>2790</v>
      </c>
      <c r="C746" s="21" t="s">
        <v>630</v>
      </c>
      <c r="D746" s="21" t="s">
        <v>2791</v>
      </c>
      <c r="E746" s="21" t="s">
        <v>451</v>
      </c>
      <c r="F746" s="21" t="s">
        <v>2792</v>
      </c>
      <c r="G746" s="22">
        <v>5000</v>
      </c>
      <c r="H746" s="22">
        <v>5000</v>
      </c>
      <c r="I746" s="24">
        <v>800</v>
      </c>
      <c r="J746" s="24">
        <v>340</v>
      </c>
      <c r="K746" s="22">
        <v>0</v>
      </c>
      <c r="L746" s="22" t="s">
        <v>950</v>
      </c>
      <c r="M746" s="24">
        <f t="shared" si="93"/>
        <v>1140</v>
      </c>
      <c r="N746" s="24">
        <f t="shared" si="94"/>
        <v>1140</v>
      </c>
      <c r="O746" s="25">
        <v>0</v>
      </c>
    </row>
    <row r="747" s="14" customFormat="1" ht="41" customHeight="1" spans="1:15">
      <c r="A747" s="20">
        <f t="shared" si="98"/>
        <v>745</v>
      </c>
      <c r="B747" s="21" t="s">
        <v>2793</v>
      </c>
      <c r="C747" s="21" t="s">
        <v>625</v>
      </c>
      <c r="D747" s="21" t="s">
        <v>2794</v>
      </c>
      <c r="E747" s="21" t="s">
        <v>451</v>
      </c>
      <c r="F747" s="21" t="s">
        <v>2795</v>
      </c>
      <c r="G747" s="22">
        <v>5000</v>
      </c>
      <c r="H747" s="22">
        <v>5000</v>
      </c>
      <c r="I747" s="24">
        <v>800</v>
      </c>
      <c r="J747" s="24">
        <v>340</v>
      </c>
      <c r="K747" s="22">
        <v>0</v>
      </c>
      <c r="L747" s="22" t="s">
        <v>950</v>
      </c>
      <c r="M747" s="24">
        <f t="shared" si="93"/>
        <v>1140</v>
      </c>
      <c r="N747" s="24">
        <f t="shared" si="94"/>
        <v>1140</v>
      </c>
      <c r="O747" s="25">
        <v>0</v>
      </c>
    </row>
    <row r="748" s="14" customFormat="1" ht="41" customHeight="1" spans="1:15">
      <c r="A748" s="20">
        <f t="shared" si="98"/>
        <v>746</v>
      </c>
      <c r="B748" s="21" t="s">
        <v>2796</v>
      </c>
      <c r="C748" s="21" t="s">
        <v>625</v>
      </c>
      <c r="D748" s="21" t="s">
        <v>1707</v>
      </c>
      <c r="E748" s="21" t="s">
        <v>453</v>
      </c>
      <c r="F748" s="21" t="s">
        <v>2797</v>
      </c>
      <c r="G748" s="22">
        <v>7625</v>
      </c>
      <c r="H748" s="22">
        <v>7625</v>
      </c>
      <c r="I748" s="24">
        <v>2440</v>
      </c>
      <c r="J748" s="24">
        <v>1037</v>
      </c>
      <c r="K748" s="22">
        <v>0</v>
      </c>
      <c r="L748" s="22" t="s">
        <v>628</v>
      </c>
      <c r="M748" s="24">
        <f t="shared" si="93"/>
        <v>3477</v>
      </c>
      <c r="N748" s="24">
        <f t="shared" si="94"/>
        <v>3477</v>
      </c>
      <c r="O748" s="25">
        <v>21</v>
      </c>
    </row>
    <row r="749" s="14" customFormat="1" ht="41" customHeight="1" spans="1:15">
      <c r="A749" s="20">
        <f t="shared" si="98"/>
        <v>747</v>
      </c>
      <c r="B749" s="21" t="s">
        <v>2798</v>
      </c>
      <c r="C749" s="21" t="s">
        <v>625</v>
      </c>
      <c r="D749" s="21" t="s">
        <v>2762</v>
      </c>
      <c r="E749" s="21" t="s">
        <v>453</v>
      </c>
      <c r="F749" s="21" t="s">
        <v>2799</v>
      </c>
      <c r="G749" s="22">
        <v>4999</v>
      </c>
      <c r="H749" s="22">
        <v>4999</v>
      </c>
      <c r="I749" s="24">
        <v>1599.68</v>
      </c>
      <c r="J749" s="24">
        <v>679.86</v>
      </c>
      <c r="K749" s="22">
        <v>0</v>
      </c>
      <c r="L749" s="22" t="s">
        <v>628</v>
      </c>
      <c r="M749" s="24">
        <f t="shared" si="93"/>
        <v>2279.54</v>
      </c>
      <c r="N749" s="24">
        <f t="shared" si="94"/>
        <v>2279.54</v>
      </c>
      <c r="O749" s="25">
        <v>19</v>
      </c>
    </row>
    <row r="750" s="14" customFormat="1" ht="41" customHeight="1" spans="1:15">
      <c r="A750" s="20">
        <f t="shared" si="98"/>
        <v>748</v>
      </c>
      <c r="B750" s="21" t="s">
        <v>2800</v>
      </c>
      <c r="C750" s="21" t="s">
        <v>630</v>
      </c>
      <c r="D750" s="21" t="s">
        <v>2801</v>
      </c>
      <c r="E750" s="21" t="s">
        <v>453</v>
      </c>
      <c r="F750" s="21" t="s">
        <v>2802</v>
      </c>
      <c r="G750" s="22">
        <v>4999</v>
      </c>
      <c r="H750" s="22">
        <v>4999</v>
      </c>
      <c r="I750" s="24">
        <v>1599.68</v>
      </c>
      <c r="J750" s="24">
        <v>679.86</v>
      </c>
      <c r="K750" s="22">
        <v>0</v>
      </c>
      <c r="L750" s="22" t="s">
        <v>628</v>
      </c>
      <c r="M750" s="24">
        <f t="shared" si="93"/>
        <v>2279.54</v>
      </c>
      <c r="N750" s="24">
        <f t="shared" si="94"/>
        <v>2279.54</v>
      </c>
      <c r="O750" s="25">
        <v>26</v>
      </c>
    </row>
    <row r="751" s="14" customFormat="1" ht="41" customHeight="1" spans="1:15">
      <c r="A751" s="20">
        <f t="shared" si="98"/>
        <v>749</v>
      </c>
      <c r="B751" s="21" t="s">
        <v>2803</v>
      </c>
      <c r="C751" s="21" t="s">
        <v>625</v>
      </c>
      <c r="D751" s="21" t="s">
        <v>1662</v>
      </c>
      <c r="E751" s="21" t="s">
        <v>453</v>
      </c>
      <c r="F751" s="21" t="s">
        <v>2804</v>
      </c>
      <c r="G751" s="22">
        <v>4999</v>
      </c>
      <c r="H751" s="22">
        <v>4999</v>
      </c>
      <c r="I751" s="24">
        <v>1599.68</v>
      </c>
      <c r="J751" s="24">
        <v>679.86</v>
      </c>
      <c r="K751" s="22">
        <v>0</v>
      </c>
      <c r="L751" s="22" t="s">
        <v>628</v>
      </c>
      <c r="M751" s="24">
        <f t="shared" si="93"/>
        <v>2279.54</v>
      </c>
      <c r="N751" s="24">
        <f t="shared" si="94"/>
        <v>2279.54</v>
      </c>
      <c r="O751" s="25">
        <v>29</v>
      </c>
    </row>
    <row r="752" s="14" customFormat="1" ht="41" customHeight="1" spans="1:15">
      <c r="A752" s="20">
        <f t="shared" si="98"/>
        <v>750</v>
      </c>
      <c r="B752" s="21" t="s">
        <v>2805</v>
      </c>
      <c r="C752" s="21" t="s">
        <v>625</v>
      </c>
      <c r="D752" s="21" t="s">
        <v>2806</v>
      </c>
      <c r="E752" s="21" t="s">
        <v>453</v>
      </c>
      <c r="F752" s="21" t="s">
        <v>2807</v>
      </c>
      <c r="G752" s="22">
        <v>4999</v>
      </c>
      <c r="H752" s="22">
        <v>4999</v>
      </c>
      <c r="I752" s="24">
        <v>1599.68</v>
      </c>
      <c r="J752" s="24">
        <v>679.86</v>
      </c>
      <c r="K752" s="22">
        <v>0</v>
      </c>
      <c r="L752" s="22" t="s">
        <v>628</v>
      </c>
      <c r="M752" s="24">
        <f t="shared" si="93"/>
        <v>2279.54</v>
      </c>
      <c r="N752" s="24">
        <f t="shared" si="94"/>
        <v>2279.54</v>
      </c>
      <c r="O752" s="25">
        <v>16</v>
      </c>
    </row>
    <row r="753" s="14" customFormat="1" ht="41" customHeight="1" spans="1:15">
      <c r="A753" s="20">
        <f t="shared" si="98"/>
        <v>751</v>
      </c>
      <c r="B753" s="21" t="s">
        <v>2808</v>
      </c>
      <c r="C753" s="21" t="s">
        <v>630</v>
      </c>
      <c r="D753" s="21" t="s">
        <v>2809</v>
      </c>
      <c r="E753" s="21" t="s">
        <v>453</v>
      </c>
      <c r="F753" s="21" t="s">
        <v>2810</v>
      </c>
      <c r="G753" s="22">
        <v>4999</v>
      </c>
      <c r="H753" s="22">
        <v>4999</v>
      </c>
      <c r="I753" s="24">
        <v>1599.68</v>
      </c>
      <c r="J753" s="24">
        <v>679.86</v>
      </c>
      <c r="K753" s="22">
        <v>0</v>
      </c>
      <c r="L753" s="22" t="s">
        <v>628</v>
      </c>
      <c r="M753" s="24">
        <f t="shared" si="93"/>
        <v>2279.54</v>
      </c>
      <c r="N753" s="24">
        <f t="shared" si="94"/>
        <v>2279.54</v>
      </c>
      <c r="O753" s="25">
        <v>31</v>
      </c>
    </row>
    <row r="754" s="14" customFormat="1" ht="41" customHeight="1" spans="1:15">
      <c r="A754" s="20">
        <f t="shared" ref="A754:A763" si="99">ROW()-2</f>
        <v>752</v>
      </c>
      <c r="B754" s="21" t="s">
        <v>2811</v>
      </c>
      <c r="C754" s="21" t="s">
        <v>625</v>
      </c>
      <c r="D754" s="21" t="s">
        <v>2812</v>
      </c>
      <c r="E754" s="21" t="s">
        <v>453</v>
      </c>
      <c r="F754" s="21" t="s">
        <v>2813</v>
      </c>
      <c r="G754" s="22">
        <v>4999</v>
      </c>
      <c r="H754" s="22">
        <v>4999</v>
      </c>
      <c r="I754" s="24">
        <v>1599.68</v>
      </c>
      <c r="J754" s="24">
        <v>679.86</v>
      </c>
      <c r="K754" s="22">
        <v>0</v>
      </c>
      <c r="L754" s="22" t="s">
        <v>628</v>
      </c>
      <c r="M754" s="24">
        <f t="shared" si="93"/>
        <v>2279.54</v>
      </c>
      <c r="N754" s="24">
        <f t="shared" si="94"/>
        <v>2279.54</v>
      </c>
      <c r="O754" s="25">
        <v>14</v>
      </c>
    </row>
    <row r="755" s="14" customFormat="1" ht="41" customHeight="1" spans="1:15">
      <c r="A755" s="20">
        <f t="shared" si="99"/>
        <v>753</v>
      </c>
      <c r="B755" s="21" t="s">
        <v>2814</v>
      </c>
      <c r="C755" s="21" t="s">
        <v>630</v>
      </c>
      <c r="D755" s="21" t="s">
        <v>1704</v>
      </c>
      <c r="E755" s="21" t="s">
        <v>453</v>
      </c>
      <c r="F755" s="21" t="s">
        <v>2815</v>
      </c>
      <c r="G755" s="22">
        <v>4999</v>
      </c>
      <c r="H755" s="22">
        <v>4999</v>
      </c>
      <c r="I755" s="24">
        <v>1599.68</v>
      </c>
      <c r="J755" s="24">
        <v>679.86</v>
      </c>
      <c r="K755" s="22">
        <v>0</v>
      </c>
      <c r="L755" s="22" t="s">
        <v>628</v>
      </c>
      <c r="M755" s="24">
        <f t="shared" si="93"/>
        <v>2279.54</v>
      </c>
      <c r="N755" s="24">
        <f t="shared" si="94"/>
        <v>2279.54</v>
      </c>
      <c r="O755" s="25">
        <v>12</v>
      </c>
    </row>
    <row r="756" s="14" customFormat="1" ht="41" customHeight="1" spans="1:15">
      <c r="A756" s="20">
        <f t="shared" si="99"/>
        <v>754</v>
      </c>
      <c r="B756" s="21" t="s">
        <v>2816</v>
      </c>
      <c r="C756" s="21" t="s">
        <v>630</v>
      </c>
      <c r="D756" s="21" t="s">
        <v>2817</v>
      </c>
      <c r="E756" s="21" t="s">
        <v>455</v>
      </c>
      <c r="F756" s="21" t="s">
        <v>2818</v>
      </c>
      <c r="G756" s="22">
        <v>4999</v>
      </c>
      <c r="H756" s="22">
        <v>4999</v>
      </c>
      <c r="I756" s="24">
        <v>1599.68</v>
      </c>
      <c r="J756" s="24">
        <v>679.86</v>
      </c>
      <c r="K756" s="22">
        <v>0</v>
      </c>
      <c r="L756" s="22" t="s">
        <v>628</v>
      </c>
      <c r="M756" s="24">
        <f t="shared" si="93"/>
        <v>2279.54</v>
      </c>
      <c r="N756" s="24">
        <f t="shared" si="94"/>
        <v>2279.54</v>
      </c>
      <c r="O756" s="25">
        <v>9</v>
      </c>
    </row>
    <row r="757" s="14" customFormat="1" ht="41" customHeight="1" spans="1:15">
      <c r="A757" s="20">
        <f t="shared" si="99"/>
        <v>755</v>
      </c>
      <c r="B757" s="21" t="s">
        <v>2819</v>
      </c>
      <c r="C757" s="21" t="s">
        <v>625</v>
      </c>
      <c r="D757" s="21" t="s">
        <v>2820</v>
      </c>
      <c r="E757" s="21" t="s">
        <v>455</v>
      </c>
      <c r="F757" s="21" t="s">
        <v>2821</v>
      </c>
      <c r="G757" s="22">
        <v>4999</v>
      </c>
      <c r="H757" s="22">
        <v>4999</v>
      </c>
      <c r="I757" s="24">
        <v>1599.68</v>
      </c>
      <c r="J757" s="24">
        <v>679.86</v>
      </c>
      <c r="K757" s="22">
        <v>0</v>
      </c>
      <c r="L757" s="22" t="s">
        <v>628</v>
      </c>
      <c r="M757" s="24">
        <f t="shared" si="93"/>
        <v>2279.54</v>
      </c>
      <c r="N757" s="24">
        <f t="shared" si="94"/>
        <v>2279.54</v>
      </c>
      <c r="O757" s="25">
        <v>0</v>
      </c>
    </row>
    <row r="758" s="14" customFormat="1" ht="41" customHeight="1" spans="1:15">
      <c r="A758" s="20">
        <f t="shared" si="99"/>
        <v>756</v>
      </c>
      <c r="B758" s="21" t="s">
        <v>2822</v>
      </c>
      <c r="C758" s="21" t="s">
        <v>630</v>
      </c>
      <c r="D758" s="21" t="s">
        <v>2823</v>
      </c>
      <c r="E758" s="21" t="s">
        <v>455</v>
      </c>
      <c r="F758" s="21" t="s">
        <v>2824</v>
      </c>
      <c r="G758" s="22">
        <v>4999</v>
      </c>
      <c r="H758" s="22">
        <v>4999</v>
      </c>
      <c r="I758" s="24">
        <v>1599.68</v>
      </c>
      <c r="J758" s="24">
        <v>679.86</v>
      </c>
      <c r="K758" s="22">
        <v>0</v>
      </c>
      <c r="L758" s="22" t="s">
        <v>628</v>
      </c>
      <c r="M758" s="24">
        <f t="shared" si="93"/>
        <v>2279.54</v>
      </c>
      <c r="N758" s="24">
        <f t="shared" si="94"/>
        <v>2279.54</v>
      </c>
      <c r="O758" s="25">
        <v>5</v>
      </c>
    </row>
    <row r="759" s="14" customFormat="1" ht="41" customHeight="1" spans="1:15">
      <c r="A759" s="20">
        <f t="shared" si="99"/>
        <v>757</v>
      </c>
      <c r="B759" s="21" t="s">
        <v>2825</v>
      </c>
      <c r="C759" s="21" t="s">
        <v>625</v>
      </c>
      <c r="D759" s="21" t="s">
        <v>2826</v>
      </c>
      <c r="E759" s="21" t="s">
        <v>455</v>
      </c>
      <c r="F759" s="21" t="s">
        <v>2827</v>
      </c>
      <c r="G759" s="22">
        <v>4999</v>
      </c>
      <c r="H759" s="22">
        <v>4999</v>
      </c>
      <c r="I759" s="24">
        <v>1599.68</v>
      </c>
      <c r="J759" s="24">
        <v>679.86</v>
      </c>
      <c r="K759" s="22">
        <v>0</v>
      </c>
      <c r="L759" s="22" t="s">
        <v>628</v>
      </c>
      <c r="M759" s="24">
        <f t="shared" si="93"/>
        <v>2279.54</v>
      </c>
      <c r="N759" s="24">
        <f t="shared" si="94"/>
        <v>2279.54</v>
      </c>
      <c r="O759" s="25">
        <v>4</v>
      </c>
    </row>
    <row r="760" s="14" customFormat="1" ht="41" customHeight="1" spans="1:15">
      <c r="A760" s="20">
        <f t="shared" si="99"/>
        <v>758</v>
      </c>
      <c r="B760" s="21" t="s">
        <v>2828</v>
      </c>
      <c r="C760" s="21" t="s">
        <v>630</v>
      </c>
      <c r="D760" s="21" t="s">
        <v>2829</v>
      </c>
      <c r="E760" s="21" t="s">
        <v>455</v>
      </c>
      <c r="F760" s="21" t="s">
        <v>2830</v>
      </c>
      <c r="G760" s="22">
        <v>4999</v>
      </c>
      <c r="H760" s="22">
        <v>4999</v>
      </c>
      <c r="I760" s="24">
        <v>1599.68</v>
      </c>
      <c r="J760" s="24">
        <v>679.86</v>
      </c>
      <c r="K760" s="22">
        <v>0</v>
      </c>
      <c r="L760" s="22" t="s">
        <v>628</v>
      </c>
      <c r="M760" s="24">
        <f t="shared" si="93"/>
        <v>2279.54</v>
      </c>
      <c r="N760" s="24">
        <f t="shared" si="94"/>
        <v>2279.54</v>
      </c>
      <c r="O760" s="25">
        <v>5</v>
      </c>
    </row>
    <row r="761" s="14" customFormat="1" ht="41" customHeight="1" spans="1:15">
      <c r="A761" s="20">
        <f t="shared" si="99"/>
        <v>759</v>
      </c>
      <c r="B761" s="21" t="s">
        <v>2831</v>
      </c>
      <c r="C761" s="21" t="s">
        <v>625</v>
      </c>
      <c r="D761" s="21" t="s">
        <v>2832</v>
      </c>
      <c r="E761" s="21" t="s">
        <v>455</v>
      </c>
      <c r="F761" s="21" t="s">
        <v>2833</v>
      </c>
      <c r="G761" s="22">
        <v>4999</v>
      </c>
      <c r="H761" s="22">
        <v>4999</v>
      </c>
      <c r="I761" s="24">
        <v>1599.68</v>
      </c>
      <c r="J761" s="24">
        <v>679.86</v>
      </c>
      <c r="K761" s="22">
        <v>0</v>
      </c>
      <c r="L761" s="22" t="s">
        <v>628</v>
      </c>
      <c r="M761" s="24">
        <f t="shared" si="93"/>
        <v>2279.54</v>
      </c>
      <c r="N761" s="24">
        <f t="shared" si="94"/>
        <v>2279.54</v>
      </c>
      <c r="O761" s="25">
        <v>5</v>
      </c>
    </row>
    <row r="762" s="14" customFormat="1" ht="41" customHeight="1" spans="1:15">
      <c r="A762" s="20">
        <f t="shared" si="99"/>
        <v>760</v>
      </c>
      <c r="B762" s="21" t="s">
        <v>2834</v>
      </c>
      <c r="C762" s="21" t="s">
        <v>625</v>
      </c>
      <c r="D762" s="21" t="s">
        <v>2835</v>
      </c>
      <c r="E762" s="21" t="s">
        <v>455</v>
      </c>
      <c r="F762" s="21" t="s">
        <v>2836</v>
      </c>
      <c r="G762" s="22">
        <v>4999</v>
      </c>
      <c r="H762" s="22">
        <v>4999</v>
      </c>
      <c r="I762" s="24">
        <v>1599.68</v>
      </c>
      <c r="J762" s="24">
        <v>679.86</v>
      </c>
      <c r="K762" s="22">
        <v>0</v>
      </c>
      <c r="L762" s="22" t="s">
        <v>628</v>
      </c>
      <c r="M762" s="24">
        <f t="shared" si="93"/>
        <v>2279.54</v>
      </c>
      <c r="N762" s="24">
        <f t="shared" si="94"/>
        <v>2279.54</v>
      </c>
      <c r="O762" s="25">
        <v>5</v>
      </c>
    </row>
    <row r="763" s="14" customFormat="1" ht="41" customHeight="1" spans="1:15">
      <c r="A763" s="20">
        <f t="shared" si="99"/>
        <v>761</v>
      </c>
      <c r="B763" s="21" t="s">
        <v>2837</v>
      </c>
      <c r="C763" s="21" t="s">
        <v>625</v>
      </c>
      <c r="D763" s="21" t="s">
        <v>2838</v>
      </c>
      <c r="E763" s="21" t="s">
        <v>457</v>
      </c>
      <c r="F763" s="21" t="s">
        <v>2839</v>
      </c>
      <c r="G763" s="22">
        <v>4999</v>
      </c>
      <c r="H763" s="22">
        <v>4999</v>
      </c>
      <c r="I763" s="24">
        <v>1599.68</v>
      </c>
      <c r="J763" s="24">
        <v>679.86</v>
      </c>
      <c r="K763" s="22">
        <v>0</v>
      </c>
      <c r="L763" s="22" t="s">
        <v>628</v>
      </c>
      <c r="M763" s="24">
        <f t="shared" si="93"/>
        <v>2279.54</v>
      </c>
      <c r="N763" s="24">
        <f t="shared" si="94"/>
        <v>2279.54</v>
      </c>
      <c r="O763" s="25">
        <v>15</v>
      </c>
    </row>
    <row r="764" s="14" customFormat="1" ht="41" customHeight="1" spans="1:15">
      <c r="A764" s="20">
        <f t="shared" ref="A764:A773" si="100">ROW()-2</f>
        <v>762</v>
      </c>
      <c r="B764" s="21" t="s">
        <v>2840</v>
      </c>
      <c r="C764" s="21" t="s">
        <v>625</v>
      </c>
      <c r="D764" s="21" t="s">
        <v>2841</v>
      </c>
      <c r="E764" s="21" t="s">
        <v>457</v>
      </c>
      <c r="F764" s="21" t="s">
        <v>2842</v>
      </c>
      <c r="G764" s="22">
        <v>4999</v>
      </c>
      <c r="H764" s="22">
        <v>4999</v>
      </c>
      <c r="I764" s="24">
        <v>1599.68</v>
      </c>
      <c r="J764" s="24">
        <v>679.86</v>
      </c>
      <c r="K764" s="22">
        <v>0</v>
      </c>
      <c r="L764" s="22" t="s">
        <v>628</v>
      </c>
      <c r="M764" s="24">
        <f t="shared" si="93"/>
        <v>2279.54</v>
      </c>
      <c r="N764" s="24">
        <f t="shared" si="94"/>
        <v>2279.54</v>
      </c>
      <c r="O764" s="25">
        <v>7</v>
      </c>
    </row>
    <row r="765" s="14" customFormat="1" ht="41" customHeight="1" spans="1:15">
      <c r="A765" s="20">
        <f t="shared" si="100"/>
        <v>763</v>
      </c>
      <c r="B765" s="21" t="s">
        <v>2843</v>
      </c>
      <c r="C765" s="21" t="s">
        <v>630</v>
      </c>
      <c r="D765" s="21" t="s">
        <v>2844</v>
      </c>
      <c r="E765" s="21" t="s">
        <v>459</v>
      </c>
      <c r="F765" s="21" t="s">
        <v>2845</v>
      </c>
      <c r="G765" s="22">
        <v>4999</v>
      </c>
      <c r="H765" s="22">
        <v>4999</v>
      </c>
      <c r="I765" s="24">
        <v>1599.68</v>
      </c>
      <c r="J765" s="24">
        <v>679.86</v>
      </c>
      <c r="K765" s="22">
        <v>0</v>
      </c>
      <c r="L765" s="22" t="s">
        <v>628</v>
      </c>
      <c r="M765" s="24">
        <f t="shared" si="93"/>
        <v>2279.54</v>
      </c>
      <c r="N765" s="24">
        <f t="shared" si="94"/>
        <v>2279.54</v>
      </c>
      <c r="O765" s="25">
        <v>28</v>
      </c>
    </row>
    <row r="766" s="14" customFormat="1" ht="41" customHeight="1" spans="1:15">
      <c r="A766" s="20">
        <f t="shared" si="100"/>
        <v>764</v>
      </c>
      <c r="B766" s="21" t="s">
        <v>2846</v>
      </c>
      <c r="C766" s="21" t="s">
        <v>625</v>
      </c>
      <c r="D766" s="21" t="s">
        <v>2847</v>
      </c>
      <c r="E766" s="21" t="s">
        <v>459</v>
      </c>
      <c r="F766" s="21" t="s">
        <v>2848</v>
      </c>
      <c r="G766" s="22">
        <v>4999</v>
      </c>
      <c r="H766" s="22">
        <v>4999</v>
      </c>
      <c r="I766" s="24">
        <v>1599.68</v>
      </c>
      <c r="J766" s="24">
        <v>679.86</v>
      </c>
      <c r="K766" s="22">
        <v>0</v>
      </c>
      <c r="L766" s="22" t="s">
        <v>628</v>
      </c>
      <c r="M766" s="24">
        <f t="shared" si="93"/>
        <v>2279.54</v>
      </c>
      <c r="N766" s="24">
        <f t="shared" si="94"/>
        <v>2279.54</v>
      </c>
      <c r="O766" s="25">
        <v>17</v>
      </c>
    </row>
    <row r="767" s="14" customFormat="1" ht="41" customHeight="1" spans="1:15">
      <c r="A767" s="20">
        <f t="shared" si="100"/>
        <v>765</v>
      </c>
      <c r="B767" s="21" t="s">
        <v>2849</v>
      </c>
      <c r="C767" s="21" t="s">
        <v>625</v>
      </c>
      <c r="D767" s="21" t="s">
        <v>2850</v>
      </c>
      <c r="E767" s="21" t="s">
        <v>460</v>
      </c>
      <c r="F767" s="21" t="s">
        <v>2851</v>
      </c>
      <c r="G767" s="22">
        <v>4999</v>
      </c>
      <c r="H767" s="22">
        <v>4999</v>
      </c>
      <c r="I767" s="24">
        <v>1599.68</v>
      </c>
      <c r="J767" s="24">
        <v>679.86</v>
      </c>
      <c r="K767" s="22">
        <v>0</v>
      </c>
      <c r="L767" s="22" t="s">
        <v>628</v>
      </c>
      <c r="M767" s="24">
        <f t="shared" si="93"/>
        <v>2279.54</v>
      </c>
      <c r="N767" s="24">
        <f t="shared" si="94"/>
        <v>2279.54</v>
      </c>
      <c r="O767" s="25">
        <v>12</v>
      </c>
    </row>
    <row r="768" s="14" customFormat="1" ht="41" customHeight="1" spans="1:15">
      <c r="A768" s="20">
        <f t="shared" si="100"/>
        <v>766</v>
      </c>
      <c r="B768" s="21" t="s">
        <v>2852</v>
      </c>
      <c r="C768" s="21" t="s">
        <v>630</v>
      </c>
      <c r="D768" s="21" t="s">
        <v>2853</v>
      </c>
      <c r="E768" s="21" t="s">
        <v>460</v>
      </c>
      <c r="F768" s="21" t="s">
        <v>2854</v>
      </c>
      <c r="G768" s="22">
        <v>8332</v>
      </c>
      <c r="H768" s="22">
        <v>8332</v>
      </c>
      <c r="I768" s="24">
        <v>2666.24</v>
      </c>
      <c r="J768" s="24">
        <v>1133.16</v>
      </c>
      <c r="K768" s="22">
        <v>0</v>
      </c>
      <c r="L768" s="22" t="s">
        <v>628</v>
      </c>
      <c r="M768" s="24">
        <f t="shared" si="93"/>
        <v>3799.4</v>
      </c>
      <c r="N768" s="24">
        <f t="shared" si="94"/>
        <v>3799.4</v>
      </c>
      <c r="O768" s="25">
        <v>11</v>
      </c>
    </row>
    <row r="769" s="14" customFormat="1" ht="41" customHeight="1" spans="1:15">
      <c r="A769" s="20">
        <f t="shared" si="100"/>
        <v>767</v>
      </c>
      <c r="B769" s="21" t="s">
        <v>2855</v>
      </c>
      <c r="C769" s="21" t="s">
        <v>625</v>
      </c>
      <c r="D769" s="21" t="s">
        <v>2856</v>
      </c>
      <c r="E769" s="21" t="s">
        <v>460</v>
      </c>
      <c r="F769" s="21" t="s">
        <v>2857</v>
      </c>
      <c r="G769" s="22">
        <v>4999</v>
      </c>
      <c r="H769" s="22">
        <v>4999</v>
      </c>
      <c r="I769" s="24">
        <v>1599.68</v>
      </c>
      <c r="J769" s="24">
        <v>679.86</v>
      </c>
      <c r="K769" s="22">
        <v>0</v>
      </c>
      <c r="L769" s="22" t="s">
        <v>628</v>
      </c>
      <c r="M769" s="24">
        <f t="shared" si="93"/>
        <v>2279.54</v>
      </c>
      <c r="N769" s="24">
        <f t="shared" si="94"/>
        <v>2279.54</v>
      </c>
      <c r="O769" s="25">
        <v>22</v>
      </c>
    </row>
    <row r="770" s="14" customFormat="1" ht="41" customHeight="1" spans="1:15">
      <c r="A770" s="20">
        <f t="shared" si="100"/>
        <v>768</v>
      </c>
      <c r="B770" s="21" t="s">
        <v>2858</v>
      </c>
      <c r="C770" s="21" t="s">
        <v>625</v>
      </c>
      <c r="D770" s="21" t="s">
        <v>2859</v>
      </c>
      <c r="E770" s="21" t="s">
        <v>460</v>
      </c>
      <c r="F770" s="21" t="s">
        <v>2860</v>
      </c>
      <c r="G770" s="22">
        <v>4999</v>
      </c>
      <c r="H770" s="22">
        <v>4999</v>
      </c>
      <c r="I770" s="24">
        <v>1599.68</v>
      </c>
      <c r="J770" s="24">
        <v>679.86</v>
      </c>
      <c r="K770" s="22">
        <v>0</v>
      </c>
      <c r="L770" s="22" t="s">
        <v>628</v>
      </c>
      <c r="M770" s="24">
        <f t="shared" si="93"/>
        <v>2279.54</v>
      </c>
      <c r="N770" s="24">
        <f t="shared" si="94"/>
        <v>2279.54</v>
      </c>
      <c r="O770" s="25">
        <v>11</v>
      </c>
    </row>
    <row r="771" s="14" customFormat="1" ht="41" customHeight="1" spans="1:15">
      <c r="A771" s="20">
        <f t="shared" si="100"/>
        <v>769</v>
      </c>
      <c r="B771" s="21" t="s">
        <v>2861</v>
      </c>
      <c r="C771" s="21" t="s">
        <v>630</v>
      </c>
      <c r="D771" s="21" t="s">
        <v>2862</v>
      </c>
      <c r="E771" s="21" t="s">
        <v>460</v>
      </c>
      <c r="F771" s="21" t="s">
        <v>2863</v>
      </c>
      <c r="G771" s="22">
        <v>8332</v>
      </c>
      <c r="H771" s="22">
        <v>8332</v>
      </c>
      <c r="I771" s="24">
        <v>2666.24</v>
      </c>
      <c r="J771" s="24">
        <v>1133.16</v>
      </c>
      <c r="K771" s="22">
        <v>0</v>
      </c>
      <c r="L771" s="22" t="s">
        <v>628</v>
      </c>
      <c r="M771" s="24">
        <f t="shared" si="93"/>
        <v>3799.4</v>
      </c>
      <c r="N771" s="24">
        <f t="shared" si="94"/>
        <v>3799.4</v>
      </c>
      <c r="O771" s="25">
        <v>3</v>
      </c>
    </row>
    <row r="772" s="14" customFormat="1" ht="41" customHeight="1" spans="1:15">
      <c r="A772" s="20">
        <f t="shared" si="100"/>
        <v>770</v>
      </c>
      <c r="B772" s="21" t="s">
        <v>2864</v>
      </c>
      <c r="C772" s="21" t="s">
        <v>625</v>
      </c>
      <c r="D772" s="21" t="s">
        <v>2865</v>
      </c>
      <c r="E772" s="21" t="s">
        <v>462</v>
      </c>
      <c r="F772" s="21" t="s">
        <v>2866</v>
      </c>
      <c r="G772" s="22">
        <v>4999</v>
      </c>
      <c r="H772" s="22">
        <v>4999</v>
      </c>
      <c r="I772" s="24">
        <v>1599.68</v>
      </c>
      <c r="J772" s="24">
        <v>679.86</v>
      </c>
      <c r="K772" s="22">
        <v>0</v>
      </c>
      <c r="L772" s="22" t="s">
        <v>628</v>
      </c>
      <c r="M772" s="24">
        <f t="shared" ref="M772:M835" si="101">I772+J772</f>
        <v>2279.54</v>
      </c>
      <c r="N772" s="24">
        <f t="shared" ref="N772:N835" si="102">M772</f>
        <v>2279.54</v>
      </c>
      <c r="O772" s="25">
        <v>9</v>
      </c>
    </row>
    <row r="773" s="14" customFormat="1" ht="41" customHeight="1" spans="1:15">
      <c r="A773" s="20">
        <f t="shared" si="100"/>
        <v>771</v>
      </c>
      <c r="B773" s="21" t="s">
        <v>2867</v>
      </c>
      <c r="C773" s="21" t="s">
        <v>630</v>
      </c>
      <c r="D773" s="21" t="s">
        <v>2868</v>
      </c>
      <c r="E773" s="21" t="s">
        <v>464</v>
      </c>
      <c r="F773" s="21" t="s">
        <v>2869</v>
      </c>
      <c r="G773" s="22">
        <v>4999</v>
      </c>
      <c r="H773" s="22">
        <v>4999</v>
      </c>
      <c r="I773" s="24">
        <v>1599.68</v>
      </c>
      <c r="J773" s="24">
        <v>679.86</v>
      </c>
      <c r="K773" s="22">
        <v>0</v>
      </c>
      <c r="L773" s="22" t="s">
        <v>628</v>
      </c>
      <c r="M773" s="24">
        <f t="shared" si="101"/>
        <v>2279.54</v>
      </c>
      <c r="N773" s="24">
        <f t="shared" si="102"/>
        <v>2279.54</v>
      </c>
      <c r="O773" s="25">
        <v>9</v>
      </c>
    </row>
    <row r="774" s="14" customFormat="1" ht="41" customHeight="1" spans="1:15">
      <c r="A774" s="20">
        <f t="shared" ref="A774:A783" si="103">ROW()-2</f>
        <v>772</v>
      </c>
      <c r="B774" s="21" t="s">
        <v>2870</v>
      </c>
      <c r="C774" s="21" t="s">
        <v>630</v>
      </c>
      <c r="D774" s="21" t="s">
        <v>2871</v>
      </c>
      <c r="E774" s="21" t="s">
        <v>464</v>
      </c>
      <c r="F774" s="21" t="s">
        <v>2872</v>
      </c>
      <c r="G774" s="22">
        <v>4999</v>
      </c>
      <c r="H774" s="22">
        <v>4999</v>
      </c>
      <c r="I774" s="24">
        <v>1599.68</v>
      </c>
      <c r="J774" s="24">
        <v>679.86</v>
      </c>
      <c r="K774" s="22">
        <v>0</v>
      </c>
      <c r="L774" s="22" t="s">
        <v>628</v>
      </c>
      <c r="M774" s="24">
        <f t="shared" si="101"/>
        <v>2279.54</v>
      </c>
      <c r="N774" s="24">
        <f t="shared" si="102"/>
        <v>2279.54</v>
      </c>
      <c r="O774" s="25">
        <v>20</v>
      </c>
    </row>
    <row r="775" s="14" customFormat="1" ht="41" customHeight="1" spans="1:15">
      <c r="A775" s="20">
        <f t="shared" si="103"/>
        <v>773</v>
      </c>
      <c r="B775" s="21" t="s">
        <v>2873</v>
      </c>
      <c r="C775" s="21" t="s">
        <v>625</v>
      </c>
      <c r="D775" s="21" t="s">
        <v>2874</v>
      </c>
      <c r="E775" s="21" t="s">
        <v>464</v>
      </c>
      <c r="F775" s="21" t="s">
        <v>2875</v>
      </c>
      <c r="G775" s="22">
        <v>8332</v>
      </c>
      <c r="H775" s="22">
        <v>8332</v>
      </c>
      <c r="I775" s="24">
        <v>2666.24</v>
      </c>
      <c r="J775" s="24">
        <v>1133.16</v>
      </c>
      <c r="K775" s="22">
        <v>0</v>
      </c>
      <c r="L775" s="22" t="s">
        <v>628</v>
      </c>
      <c r="M775" s="24">
        <f t="shared" si="101"/>
        <v>3799.4</v>
      </c>
      <c r="N775" s="24">
        <f t="shared" si="102"/>
        <v>3799.4</v>
      </c>
      <c r="O775" s="25">
        <v>12</v>
      </c>
    </row>
    <row r="776" s="14" customFormat="1" ht="41" customHeight="1" spans="1:15">
      <c r="A776" s="20">
        <f t="shared" si="103"/>
        <v>774</v>
      </c>
      <c r="B776" s="21" t="s">
        <v>2876</v>
      </c>
      <c r="C776" s="21" t="s">
        <v>630</v>
      </c>
      <c r="D776" s="21" t="s">
        <v>1498</v>
      </c>
      <c r="E776" s="21" t="s">
        <v>466</v>
      </c>
      <c r="F776" s="21" t="s">
        <v>2877</v>
      </c>
      <c r="G776" s="22">
        <v>4999</v>
      </c>
      <c r="H776" s="22">
        <v>4999</v>
      </c>
      <c r="I776" s="24">
        <v>1599.68</v>
      </c>
      <c r="J776" s="24">
        <v>679.86</v>
      </c>
      <c r="K776" s="22">
        <v>0</v>
      </c>
      <c r="L776" s="22" t="s">
        <v>628</v>
      </c>
      <c r="M776" s="24">
        <f t="shared" si="101"/>
        <v>2279.54</v>
      </c>
      <c r="N776" s="24">
        <f t="shared" si="102"/>
        <v>2279.54</v>
      </c>
      <c r="O776" s="25">
        <v>29</v>
      </c>
    </row>
    <row r="777" s="14" customFormat="1" ht="41" customHeight="1" spans="1:15">
      <c r="A777" s="20">
        <f t="shared" si="103"/>
        <v>775</v>
      </c>
      <c r="B777" s="21" t="s">
        <v>2878</v>
      </c>
      <c r="C777" s="21" t="s">
        <v>625</v>
      </c>
      <c r="D777" s="21" t="s">
        <v>2879</v>
      </c>
      <c r="E777" s="21" t="s">
        <v>468</v>
      </c>
      <c r="F777" s="21" t="s">
        <v>2880</v>
      </c>
      <c r="G777" s="22">
        <v>4999</v>
      </c>
      <c r="H777" s="22">
        <v>4999</v>
      </c>
      <c r="I777" s="24">
        <v>1599.68</v>
      </c>
      <c r="J777" s="24">
        <v>679.86</v>
      </c>
      <c r="K777" s="22">
        <v>0</v>
      </c>
      <c r="L777" s="22" t="s">
        <v>628</v>
      </c>
      <c r="M777" s="24">
        <f t="shared" si="101"/>
        <v>2279.54</v>
      </c>
      <c r="N777" s="24">
        <f t="shared" si="102"/>
        <v>2279.54</v>
      </c>
      <c r="O777" s="25">
        <v>15</v>
      </c>
    </row>
    <row r="778" s="14" customFormat="1" ht="41" customHeight="1" spans="1:15">
      <c r="A778" s="20">
        <f t="shared" si="103"/>
        <v>776</v>
      </c>
      <c r="B778" s="21" t="s">
        <v>2881</v>
      </c>
      <c r="C778" s="21" t="s">
        <v>625</v>
      </c>
      <c r="D778" s="21" t="s">
        <v>2882</v>
      </c>
      <c r="E778" s="21" t="s">
        <v>468</v>
      </c>
      <c r="F778" s="21" t="s">
        <v>2883</v>
      </c>
      <c r="G778" s="22">
        <v>4999</v>
      </c>
      <c r="H778" s="22">
        <v>4999</v>
      </c>
      <c r="I778" s="24">
        <v>1599.68</v>
      </c>
      <c r="J778" s="24">
        <v>679.86</v>
      </c>
      <c r="K778" s="22">
        <v>0</v>
      </c>
      <c r="L778" s="22" t="s">
        <v>628</v>
      </c>
      <c r="M778" s="24">
        <f t="shared" si="101"/>
        <v>2279.54</v>
      </c>
      <c r="N778" s="24">
        <f t="shared" si="102"/>
        <v>2279.54</v>
      </c>
      <c r="O778" s="25">
        <v>12</v>
      </c>
    </row>
    <row r="779" s="14" customFormat="1" ht="41" customHeight="1" spans="1:15">
      <c r="A779" s="20">
        <f t="shared" si="103"/>
        <v>777</v>
      </c>
      <c r="B779" s="21" t="s">
        <v>2884</v>
      </c>
      <c r="C779" s="21" t="s">
        <v>625</v>
      </c>
      <c r="D779" s="21" t="s">
        <v>670</v>
      </c>
      <c r="E779" s="21" t="s">
        <v>470</v>
      </c>
      <c r="F779" s="21" t="s">
        <v>2885</v>
      </c>
      <c r="G779" s="22">
        <v>4999</v>
      </c>
      <c r="H779" s="22">
        <v>4999</v>
      </c>
      <c r="I779" s="24">
        <v>1599.68</v>
      </c>
      <c r="J779" s="24">
        <v>679.86</v>
      </c>
      <c r="K779" s="22">
        <v>0</v>
      </c>
      <c r="L779" s="22" t="s">
        <v>628</v>
      </c>
      <c r="M779" s="24">
        <f t="shared" si="101"/>
        <v>2279.54</v>
      </c>
      <c r="N779" s="24">
        <f t="shared" si="102"/>
        <v>2279.54</v>
      </c>
      <c r="O779" s="25">
        <v>14</v>
      </c>
    </row>
    <row r="780" s="14" customFormat="1" ht="41" customHeight="1" spans="1:15">
      <c r="A780" s="20">
        <f t="shared" si="103"/>
        <v>778</v>
      </c>
      <c r="B780" s="21" t="s">
        <v>2886</v>
      </c>
      <c r="C780" s="21" t="s">
        <v>630</v>
      </c>
      <c r="D780" s="21" t="s">
        <v>2887</v>
      </c>
      <c r="E780" s="21" t="s">
        <v>470</v>
      </c>
      <c r="F780" s="21" t="s">
        <v>2888</v>
      </c>
      <c r="G780" s="22">
        <v>4999</v>
      </c>
      <c r="H780" s="22">
        <v>4999</v>
      </c>
      <c r="I780" s="24">
        <v>1599.68</v>
      </c>
      <c r="J780" s="24">
        <v>679.86</v>
      </c>
      <c r="K780" s="22">
        <v>0</v>
      </c>
      <c r="L780" s="22" t="s">
        <v>628</v>
      </c>
      <c r="M780" s="24">
        <f t="shared" si="101"/>
        <v>2279.54</v>
      </c>
      <c r="N780" s="24">
        <f t="shared" si="102"/>
        <v>2279.54</v>
      </c>
      <c r="O780" s="25">
        <v>8</v>
      </c>
    </row>
    <row r="781" s="14" customFormat="1" ht="41" customHeight="1" spans="1:15">
      <c r="A781" s="20">
        <f t="shared" si="103"/>
        <v>779</v>
      </c>
      <c r="B781" s="21" t="s">
        <v>2889</v>
      </c>
      <c r="C781" s="21" t="s">
        <v>625</v>
      </c>
      <c r="D781" s="21" t="s">
        <v>1227</v>
      </c>
      <c r="E781" s="21" t="s">
        <v>472</v>
      </c>
      <c r="F781" s="21" t="s">
        <v>2890</v>
      </c>
      <c r="G781" s="22">
        <v>4999</v>
      </c>
      <c r="H781" s="22">
        <v>4999</v>
      </c>
      <c r="I781" s="24">
        <v>1599.68</v>
      </c>
      <c r="J781" s="24">
        <v>679.86</v>
      </c>
      <c r="K781" s="22">
        <v>0</v>
      </c>
      <c r="L781" s="22" t="s">
        <v>628</v>
      </c>
      <c r="M781" s="24">
        <f t="shared" si="101"/>
        <v>2279.54</v>
      </c>
      <c r="N781" s="24">
        <f t="shared" si="102"/>
        <v>2279.54</v>
      </c>
      <c r="O781" s="25">
        <v>14</v>
      </c>
    </row>
    <row r="782" s="14" customFormat="1" ht="41" customHeight="1" spans="1:15">
      <c r="A782" s="20">
        <f t="shared" si="103"/>
        <v>780</v>
      </c>
      <c r="B782" s="21" t="s">
        <v>2891</v>
      </c>
      <c r="C782" s="21" t="s">
        <v>625</v>
      </c>
      <c r="D782" s="21" t="s">
        <v>2892</v>
      </c>
      <c r="E782" s="21" t="s">
        <v>474</v>
      </c>
      <c r="F782" s="21" t="s">
        <v>2893</v>
      </c>
      <c r="G782" s="22">
        <v>4999</v>
      </c>
      <c r="H782" s="22">
        <v>4999</v>
      </c>
      <c r="I782" s="24">
        <v>1599.68</v>
      </c>
      <c r="J782" s="24">
        <v>679.86</v>
      </c>
      <c r="K782" s="22">
        <v>0</v>
      </c>
      <c r="L782" s="22" t="s">
        <v>628</v>
      </c>
      <c r="M782" s="24">
        <f t="shared" si="101"/>
        <v>2279.54</v>
      </c>
      <c r="N782" s="24">
        <f t="shared" si="102"/>
        <v>2279.54</v>
      </c>
      <c r="O782" s="25">
        <v>7</v>
      </c>
    </row>
    <row r="783" s="14" customFormat="1" ht="41" customHeight="1" spans="1:15">
      <c r="A783" s="20">
        <f t="shared" si="103"/>
        <v>781</v>
      </c>
      <c r="B783" s="21" t="s">
        <v>2894</v>
      </c>
      <c r="C783" s="21" t="s">
        <v>625</v>
      </c>
      <c r="D783" s="21" t="s">
        <v>2895</v>
      </c>
      <c r="E783" s="21" t="s">
        <v>474</v>
      </c>
      <c r="F783" s="21" t="s">
        <v>2896</v>
      </c>
      <c r="G783" s="22">
        <v>4999</v>
      </c>
      <c r="H783" s="22">
        <v>4999</v>
      </c>
      <c r="I783" s="24">
        <v>1599.68</v>
      </c>
      <c r="J783" s="24">
        <v>679.86</v>
      </c>
      <c r="K783" s="22">
        <v>0</v>
      </c>
      <c r="L783" s="22" t="s">
        <v>628</v>
      </c>
      <c r="M783" s="24">
        <f t="shared" si="101"/>
        <v>2279.54</v>
      </c>
      <c r="N783" s="24">
        <f t="shared" si="102"/>
        <v>2279.54</v>
      </c>
      <c r="O783" s="25">
        <v>7</v>
      </c>
    </row>
    <row r="784" s="14" customFormat="1" ht="41" customHeight="1" spans="1:15">
      <c r="A784" s="20">
        <f t="shared" ref="A784:A793" si="104">ROW()-2</f>
        <v>782</v>
      </c>
      <c r="B784" s="21" t="s">
        <v>2897</v>
      </c>
      <c r="C784" s="21" t="s">
        <v>630</v>
      </c>
      <c r="D784" s="21" t="s">
        <v>2898</v>
      </c>
      <c r="E784" s="21" t="s">
        <v>474</v>
      </c>
      <c r="F784" s="21" t="s">
        <v>2899</v>
      </c>
      <c r="G784" s="22">
        <v>4999</v>
      </c>
      <c r="H784" s="22">
        <v>4999</v>
      </c>
      <c r="I784" s="24">
        <v>1599.68</v>
      </c>
      <c r="J784" s="24">
        <v>679.86</v>
      </c>
      <c r="K784" s="22">
        <v>0</v>
      </c>
      <c r="L784" s="22" t="s">
        <v>628</v>
      </c>
      <c r="M784" s="24">
        <f t="shared" si="101"/>
        <v>2279.54</v>
      </c>
      <c r="N784" s="24">
        <f t="shared" si="102"/>
        <v>2279.54</v>
      </c>
      <c r="O784" s="25">
        <v>7</v>
      </c>
    </row>
    <row r="785" s="14" customFormat="1" ht="41" customHeight="1" spans="1:15">
      <c r="A785" s="20">
        <f t="shared" si="104"/>
        <v>783</v>
      </c>
      <c r="B785" s="21" t="s">
        <v>2900</v>
      </c>
      <c r="C785" s="21" t="s">
        <v>630</v>
      </c>
      <c r="D785" s="21" t="s">
        <v>2467</v>
      </c>
      <c r="E785" s="21" t="s">
        <v>474</v>
      </c>
      <c r="F785" s="21" t="s">
        <v>2901</v>
      </c>
      <c r="G785" s="22">
        <v>4999</v>
      </c>
      <c r="H785" s="22">
        <v>4999</v>
      </c>
      <c r="I785" s="24">
        <v>1599.68</v>
      </c>
      <c r="J785" s="24">
        <v>679.86</v>
      </c>
      <c r="K785" s="22">
        <v>0</v>
      </c>
      <c r="L785" s="22" t="s">
        <v>628</v>
      </c>
      <c r="M785" s="24">
        <f t="shared" si="101"/>
        <v>2279.54</v>
      </c>
      <c r="N785" s="24">
        <f t="shared" si="102"/>
        <v>2279.54</v>
      </c>
      <c r="O785" s="25">
        <v>15</v>
      </c>
    </row>
    <row r="786" s="14" customFormat="1" ht="41" customHeight="1" spans="1:15">
      <c r="A786" s="20">
        <f t="shared" si="104"/>
        <v>784</v>
      </c>
      <c r="B786" s="21" t="s">
        <v>2902</v>
      </c>
      <c r="C786" s="21" t="s">
        <v>630</v>
      </c>
      <c r="D786" s="21" t="s">
        <v>2903</v>
      </c>
      <c r="E786" s="21" t="s">
        <v>474</v>
      </c>
      <c r="F786" s="21" t="s">
        <v>874</v>
      </c>
      <c r="G786" s="22">
        <v>4999</v>
      </c>
      <c r="H786" s="22">
        <v>4999</v>
      </c>
      <c r="I786" s="24">
        <v>1599.68</v>
      </c>
      <c r="J786" s="24">
        <v>679.86</v>
      </c>
      <c r="K786" s="22">
        <v>0</v>
      </c>
      <c r="L786" s="22" t="s">
        <v>628</v>
      </c>
      <c r="M786" s="24">
        <f t="shared" si="101"/>
        <v>2279.54</v>
      </c>
      <c r="N786" s="24">
        <f t="shared" si="102"/>
        <v>2279.54</v>
      </c>
      <c r="O786" s="25">
        <v>9</v>
      </c>
    </row>
    <row r="787" s="14" customFormat="1" ht="41" customHeight="1" spans="1:15">
      <c r="A787" s="20">
        <f t="shared" si="104"/>
        <v>785</v>
      </c>
      <c r="B787" s="21" t="s">
        <v>2904</v>
      </c>
      <c r="C787" s="21" t="s">
        <v>630</v>
      </c>
      <c r="D787" s="21" t="s">
        <v>2905</v>
      </c>
      <c r="E787" s="21" t="s">
        <v>476</v>
      </c>
      <c r="F787" s="21" t="s">
        <v>2906</v>
      </c>
      <c r="G787" s="22">
        <v>8332</v>
      </c>
      <c r="H787" s="22">
        <v>8332</v>
      </c>
      <c r="I787" s="24">
        <v>2666.24</v>
      </c>
      <c r="J787" s="24">
        <v>1133.16</v>
      </c>
      <c r="K787" s="22">
        <v>0</v>
      </c>
      <c r="L787" s="22" t="s">
        <v>628</v>
      </c>
      <c r="M787" s="24">
        <f t="shared" si="101"/>
        <v>3799.4</v>
      </c>
      <c r="N787" s="24">
        <f t="shared" si="102"/>
        <v>3799.4</v>
      </c>
      <c r="O787" s="25">
        <v>23</v>
      </c>
    </row>
    <row r="788" s="14" customFormat="1" ht="41" customHeight="1" spans="1:15">
      <c r="A788" s="20">
        <f t="shared" si="104"/>
        <v>786</v>
      </c>
      <c r="B788" s="21" t="s">
        <v>2907</v>
      </c>
      <c r="C788" s="21" t="s">
        <v>630</v>
      </c>
      <c r="D788" s="21" t="s">
        <v>2908</v>
      </c>
      <c r="E788" s="21" t="s">
        <v>478</v>
      </c>
      <c r="F788" s="21" t="s">
        <v>2909</v>
      </c>
      <c r="G788" s="22">
        <v>4999</v>
      </c>
      <c r="H788" s="22">
        <v>4999</v>
      </c>
      <c r="I788" s="24">
        <v>1599.68</v>
      </c>
      <c r="J788" s="24">
        <v>679.86</v>
      </c>
      <c r="K788" s="22">
        <v>0</v>
      </c>
      <c r="L788" s="22" t="s">
        <v>2910</v>
      </c>
      <c r="M788" s="24">
        <f t="shared" si="101"/>
        <v>2279.54</v>
      </c>
      <c r="N788" s="24">
        <f t="shared" si="102"/>
        <v>2279.54</v>
      </c>
      <c r="O788" s="25">
        <v>19</v>
      </c>
    </row>
    <row r="789" s="14" customFormat="1" ht="41" customHeight="1" spans="1:15">
      <c r="A789" s="20">
        <f t="shared" si="104"/>
        <v>787</v>
      </c>
      <c r="B789" s="21" t="s">
        <v>2911</v>
      </c>
      <c r="C789" s="21" t="s">
        <v>630</v>
      </c>
      <c r="D789" s="21" t="s">
        <v>2912</v>
      </c>
      <c r="E789" s="21" t="s">
        <v>478</v>
      </c>
      <c r="F789" s="21" t="s">
        <v>2913</v>
      </c>
      <c r="G789" s="22">
        <v>4999</v>
      </c>
      <c r="H789" s="22">
        <v>4999</v>
      </c>
      <c r="I789" s="24">
        <v>1599.68</v>
      </c>
      <c r="J789" s="24">
        <v>679.86</v>
      </c>
      <c r="K789" s="22">
        <v>0</v>
      </c>
      <c r="L789" s="22" t="s">
        <v>2910</v>
      </c>
      <c r="M789" s="24">
        <f t="shared" si="101"/>
        <v>2279.54</v>
      </c>
      <c r="N789" s="24">
        <f t="shared" si="102"/>
        <v>2279.54</v>
      </c>
      <c r="O789" s="25">
        <v>19</v>
      </c>
    </row>
    <row r="790" s="14" customFormat="1" ht="41" customHeight="1" spans="1:15">
      <c r="A790" s="20">
        <f t="shared" si="104"/>
        <v>788</v>
      </c>
      <c r="B790" s="21" t="s">
        <v>2914</v>
      </c>
      <c r="C790" s="21" t="s">
        <v>630</v>
      </c>
      <c r="D790" s="21" t="s">
        <v>2915</v>
      </c>
      <c r="E790" s="21" t="s">
        <v>478</v>
      </c>
      <c r="F790" s="21" t="s">
        <v>2916</v>
      </c>
      <c r="G790" s="22">
        <v>4999</v>
      </c>
      <c r="H790" s="22">
        <v>4999</v>
      </c>
      <c r="I790" s="24">
        <v>1599.68</v>
      </c>
      <c r="J790" s="24">
        <v>679.86</v>
      </c>
      <c r="K790" s="22">
        <v>0</v>
      </c>
      <c r="L790" s="22" t="s">
        <v>2910</v>
      </c>
      <c r="M790" s="24">
        <f t="shared" si="101"/>
        <v>2279.54</v>
      </c>
      <c r="N790" s="24">
        <f t="shared" si="102"/>
        <v>2279.54</v>
      </c>
      <c r="O790" s="25">
        <v>19</v>
      </c>
    </row>
    <row r="791" s="14" customFormat="1" ht="41" customHeight="1" spans="1:15">
      <c r="A791" s="20">
        <f t="shared" si="104"/>
        <v>789</v>
      </c>
      <c r="B791" s="21" t="s">
        <v>2917</v>
      </c>
      <c r="C791" s="21" t="s">
        <v>625</v>
      </c>
      <c r="D791" s="21" t="s">
        <v>2918</v>
      </c>
      <c r="E791" s="21" t="s">
        <v>478</v>
      </c>
      <c r="F791" s="21" t="s">
        <v>2919</v>
      </c>
      <c r="G791" s="22">
        <v>4999</v>
      </c>
      <c r="H791" s="22">
        <v>4999</v>
      </c>
      <c r="I791" s="24">
        <v>1599.68</v>
      </c>
      <c r="J791" s="24">
        <v>679.86</v>
      </c>
      <c r="K791" s="22">
        <v>0</v>
      </c>
      <c r="L791" s="22" t="s">
        <v>2910</v>
      </c>
      <c r="M791" s="24">
        <f t="shared" si="101"/>
        <v>2279.54</v>
      </c>
      <c r="N791" s="24">
        <f t="shared" si="102"/>
        <v>2279.54</v>
      </c>
      <c r="O791" s="25">
        <v>19</v>
      </c>
    </row>
    <row r="792" s="14" customFormat="1" ht="41" customHeight="1" spans="1:15">
      <c r="A792" s="20">
        <f t="shared" si="104"/>
        <v>790</v>
      </c>
      <c r="B792" s="21" t="s">
        <v>2920</v>
      </c>
      <c r="C792" s="21" t="s">
        <v>630</v>
      </c>
      <c r="D792" s="21" t="s">
        <v>1021</v>
      </c>
      <c r="E792" s="21" t="s">
        <v>478</v>
      </c>
      <c r="F792" s="21" t="s">
        <v>2921</v>
      </c>
      <c r="G792" s="22">
        <v>4999</v>
      </c>
      <c r="H792" s="22">
        <v>4999</v>
      </c>
      <c r="I792" s="24">
        <v>1599.68</v>
      </c>
      <c r="J792" s="24">
        <v>679.86</v>
      </c>
      <c r="K792" s="22">
        <v>0</v>
      </c>
      <c r="L792" s="22" t="s">
        <v>2910</v>
      </c>
      <c r="M792" s="24">
        <f t="shared" si="101"/>
        <v>2279.54</v>
      </c>
      <c r="N792" s="24">
        <f t="shared" si="102"/>
        <v>2279.54</v>
      </c>
      <c r="O792" s="25">
        <v>9</v>
      </c>
    </row>
    <row r="793" s="14" customFormat="1" ht="41" customHeight="1" spans="1:15">
      <c r="A793" s="20">
        <f t="shared" si="104"/>
        <v>791</v>
      </c>
      <c r="B793" s="21" t="s">
        <v>2922</v>
      </c>
      <c r="C793" s="21" t="s">
        <v>630</v>
      </c>
      <c r="D793" s="21" t="s">
        <v>2923</v>
      </c>
      <c r="E793" s="21" t="s">
        <v>479</v>
      </c>
      <c r="F793" s="21" t="s">
        <v>2924</v>
      </c>
      <c r="G793" s="22">
        <v>4999</v>
      </c>
      <c r="H793" s="22">
        <v>4999</v>
      </c>
      <c r="I793" s="24">
        <v>1599.68</v>
      </c>
      <c r="J793" s="24">
        <v>679.86</v>
      </c>
      <c r="K793" s="22">
        <v>0</v>
      </c>
      <c r="L793" s="22" t="s">
        <v>628</v>
      </c>
      <c r="M793" s="24">
        <f t="shared" si="101"/>
        <v>2279.54</v>
      </c>
      <c r="N793" s="24">
        <f t="shared" si="102"/>
        <v>2279.54</v>
      </c>
      <c r="O793" s="25">
        <v>27</v>
      </c>
    </row>
    <row r="794" s="14" customFormat="1" ht="41" customHeight="1" spans="1:15">
      <c r="A794" s="20">
        <f t="shared" ref="A794:A803" si="105">ROW()-2</f>
        <v>792</v>
      </c>
      <c r="B794" s="21" t="s">
        <v>2925</v>
      </c>
      <c r="C794" s="21" t="s">
        <v>630</v>
      </c>
      <c r="D794" s="21" t="s">
        <v>2926</v>
      </c>
      <c r="E794" s="21" t="s">
        <v>479</v>
      </c>
      <c r="F794" s="21" t="s">
        <v>2927</v>
      </c>
      <c r="G794" s="22">
        <v>4999</v>
      </c>
      <c r="H794" s="22">
        <v>4999</v>
      </c>
      <c r="I794" s="24">
        <v>1599.68</v>
      </c>
      <c r="J794" s="24">
        <v>679.86</v>
      </c>
      <c r="K794" s="22">
        <v>0</v>
      </c>
      <c r="L794" s="22" t="s">
        <v>628</v>
      </c>
      <c r="M794" s="24">
        <f t="shared" si="101"/>
        <v>2279.54</v>
      </c>
      <c r="N794" s="24">
        <f t="shared" si="102"/>
        <v>2279.54</v>
      </c>
      <c r="O794" s="25">
        <v>27</v>
      </c>
    </row>
    <row r="795" s="14" customFormat="1" ht="41" customHeight="1" spans="1:15">
      <c r="A795" s="20">
        <f t="shared" si="105"/>
        <v>793</v>
      </c>
      <c r="B795" s="21" t="s">
        <v>2928</v>
      </c>
      <c r="C795" s="21" t="s">
        <v>630</v>
      </c>
      <c r="D795" s="21" t="s">
        <v>2929</v>
      </c>
      <c r="E795" s="21" t="s">
        <v>479</v>
      </c>
      <c r="F795" s="21" t="s">
        <v>2930</v>
      </c>
      <c r="G795" s="22">
        <v>4999</v>
      </c>
      <c r="H795" s="22">
        <v>4999</v>
      </c>
      <c r="I795" s="24">
        <v>1599.68</v>
      </c>
      <c r="J795" s="24">
        <v>679.86</v>
      </c>
      <c r="K795" s="22">
        <v>0</v>
      </c>
      <c r="L795" s="22" t="s">
        <v>628</v>
      </c>
      <c r="M795" s="24">
        <f t="shared" si="101"/>
        <v>2279.54</v>
      </c>
      <c r="N795" s="24">
        <f t="shared" si="102"/>
        <v>2279.54</v>
      </c>
      <c r="O795" s="25">
        <v>5</v>
      </c>
    </row>
    <row r="796" s="14" customFormat="1" ht="41" customHeight="1" spans="1:15">
      <c r="A796" s="20">
        <f t="shared" si="105"/>
        <v>794</v>
      </c>
      <c r="B796" s="21" t="s">
        <v>2931</v>
      </c>
      <c r="C796" s="21" t="s">
        <v>625</v>
      </c>
      <c r="D796" s="21" t="s">
        <v>2932</v>
      </c>
      <c r="E796" s="21" t="s">
        <v>481</v>
      </c>
      <c r="F796" s="21" t="s">
        <v>2933</v>
      </c>
      <c r="G796" s="22">
        <v>4999</v>
      </c>
      <c r="H796" s="22">
        <v>4999</v>
      </c>
      <c r="I796" s="24">
        <v>1599.68</v>
      </c>
      <c r="J796" s="24">
        <v>679.86</v>
      </c>
      <c r="K796" s="22">
        <v>0</v>
      </c>
      <c r="L796" s="22" t="s">
        <v>628</v>
      </c>
      <c r="M796" s="24">
        <f t="shared" si="101"/>
        <v>2279.54</v>
      </c>
      <c r="N796" s="24">
        <f t="shared" si="102"/>
        <v>2279.54</v>
      </c>
      <c r="O796" s="25">
        <v>14</v>
      </c>
    </row>
    <row r="797" s="14" customFormat="1" ht="41" customHeight="1" spans="1:15">
      <c r="A797" s="20">
        <f t="shared" si="105"/>
        <v>795</v>
      </c>
      <c r="B797" s="21" t="s">
        <v>2934</v>
      </c>
      <c r="C797" s="21" t="s">
        <v>625</v>
      </c>
      <c r="D797" s="21" t="s">
        <v>2935</v>
      </c>
      <c r="E797" s="21" t="s">
        <v>482</v>
      </c>
      <c r="F797" s="21" t="s">
        <v>2936</v>
      </c>
      <c r="G797" s="22">
        <v>4999</v>
      </c>
      <c r="H797" s="22">
        <v>4999</v>
      </c>
      <c r="I797" s="24">
        <v>1599.68</v>
      </c>
      <c r="J797" s="24">
        <v>679.86</v>
      </c>
      <c r="K797" s="22">
        <v>0</v>
      </c>
      <c r="L797" s="22" t="s">
        <v>628</v>
      </c>
      <c r="M797" s="24">
        <f t="shared" si="101"/>
        <v>2279.54</v>
      </c>
      <c r="N797" s="24">
        <f t="shared" si="102"/>
        <v>2279.54</v>
      </c>
      <c r="O797" s="25">
        <v>20</v>
      </c>
    </row>
    <row r="798" s="14" customFormat="1" ht="41" customHeight="1" spans="1:15">
      <c r="A798" s="20">
        <f t="shared" si="105"/>
        <v>796</v>
      </c>
      <c r="B798" s="21" t="s">
        <v>2937</v>
      </c>
      <c r="C798" s="21" t="s">
        <v>625</v>
      </c>
      <c r="D798" s="21" t="s">
        <v>2938</v>
      </c>
      <c r="E798" s="21" t="s">
        <v>483</v>
      </c>
      <c r="F798" s="21" t="s">
        <v>2939</v>
      </c>
      <c r="G798" s="22">
        <v>4999</v>
      </c>
      <c r="H798" s="22">
        <v>4999</v>
      </c>
      <c r="I798" s="24">
        <v>1599.68</v>
      </c>
      <c r="J798" s="24">
        <v>679.86</v>
      </c>
      <c r="K798" s="22">
        <v>0</v>
      </c>
      <c r="L798" s="22" t="s">
        <v>628</v>
      </c>
      <c r="M798" s="24">
        <f t="shared" si="101"/>
        <v>2279.54</v>
      </c>
      <c r="N798" s="24">
        <f t="shared" si="102"/>
        <v>2279.54</v>
      </c>
      <c r="O798" s="25">
        <v>18</v>
      </c>
    </row>
    <row r="799" s="14" customFormat="1" ht="41" customHeight="1" spans="1:15">
      <c r="A799" s="20">
        <f t="shared" si="105"/>
        <v>797</v>
      </c>
      <c r="B799" s="21" t="s">
        <v>2940</v>
      </c>
      <c r="C799" s="21" t="s">
        <v>630</v>
      </c>
      <c r="D799" s="21" t="s">
        <v>2941</v>
      </c>
      <c r="E799" s="21" t="s">
        <v>484</v>
      </c>
      <c r="F799" s="21" t="s">
        <v>2942</v>
      </c>
      <c r="G799" s="22">
        <v>4999</v>
      </c>
      <c r="H799" s="22">
        <v>4999</v>
      </c>
      <c r="I799" s="24">
        <v>1599.68</v>
      </c>
      <c r="J799" s="24">
        <v>679.86</v>
      </c>
      <c r="K799" s="22">
        <v>0</v>
      </c>
      <c r="L799" s="22" t="s">
        <v>628</v>
      </c>
      <c r="M799" s="24">
        <f t="shared" si="101"/>
        <v>2279.54</v>
      </c>
      <c r="N799" s="24">
        <f t="shared" si="102"/>
        <v>2279.54</v>
      </c>
      <c r="O799" s="25">
        <v>1</v>
      </c>
    </row>
    <row r="800" s="14" customFormat="1" ht="41" customHeight="1" spans="1:15">
      <c r="A800" s="20">
        <f t="shared" si="105"/>
        <v>798</v>
      </c>
      <c r="B800" s="21" t="s">
        <v>2943</v>
      </c>
      <c r="C800" s="21" t="s">
        <v>630</v>
      </c>
      <c r="D800" s="21" t="s">
        <v>1889</v>
      </c>
      <c r="E800" s="21" t="s">
        <v>486</v>
      </c>
      <c r="F800" s="21" t="s">
        <v>2944</v>
      </c>
      <c r="G800" s="22">
        <v>5000</v>
      </c>
      <c r="H800" s="22">
        <v>5000</v>
      </c>
      <c r="I800" s="24">
        <v>1600</v>
      </c>
      <c r="J800" s="24">
        <v>680</v>
      </c>
      <c r="K800" s="22">
        <v>0</v>
      </c>
      <c r="L800" s="22" t="s">
        <v>628</v>
      </c>
      <c r="M800" s="24">
        <f t="shared" si="101"/>
        <v>2280</v>
      </c>
      <c r="N800" s="24">
        <f t="shared" si="102"/>
        <v>2280</v>
      </c>
      <c r="O800" s="25">
        <v>31</v>
      </c>
    </row>
    <row r="801" s="14" customFormat="1" ht="41" customHeight="1" spans="1:15">
      <c r="A801" s="20">
        <f t="shared" si="105"/>
        <v>799</v>
      </c>
      <c r="B801" s="21" t="s">
        <v>2945</v>
      </c>
      <c r="C801" s="21" t="s">
        <v>630</v>
      </c>
      <c r="D801" s="21" t="s">
        <v>867</v>
      </c>
      <c r="E801" s="21" t="s">
        <v>486</v>
      </c>
      <c r="F801" s="21" t="s">
        <v>2946</v>
      </c>
      <c r="G801" s="22">
        <v>5000</v>
      </c>
      <c r="H801" s="22">
        <v>5000</v>
      </c>
      <c r="I801" s="24">
        <v>1600</v>
      </c>
      <c r="J801" s="24">
        <v>680</v>
      </c>
      <c r="K801" s="22">
        <v>0</v>
      </c>
      <c r="L801" s="22" t="s">
        <v>628</v>
      </c>
      <c r="M801" s="24">
        <f t="shared" si="101"/>
        <v>2280</v>
      </c>
      <c r="N801" s="24">
        <f t="shared" si="102"/>
        <v>2280</v>
      </c>
      <c r="O801" s="25">
        <v>34</v>
      </c>
    </row>
    <row r="802" s="14" customFormat="1" ht="41" customHeight="1" spans="1:15">
      <c r="A802" s="20">
        <f t="shared" si="105"/>
        <v>800</v>
      </c>
      <c r="B802" s="21" t="s">
        <v>2947</v>
      </c>
      <c r="C802" s="21" t="s">
        <v>625</v>
      </c>
      <c r="D802" s="21" t="s">
        <v>2948</v>
      </c>
      <c r="E802" s="21" t="s">
        <v>486</v>
      </c>
      <c r="F802" s="21" t="s">
        <v>2949</v>
      </c>
      <c r="G802" s="22">
        <v>5000</v>
      </c>
      <c r="H802" s="22">
        <v>5000</v>
      </c>
      <c r="I802" s="24">
        <v>1600</v>
      </c>
      <c r="J802" s="24">
        <v>680</v>
      </c>
      <c r="K802" s="22">
        <v>0</v>
      </c>
      <c r="L802" s="22" t="s">
        <v>628</v>
      </c>
      <c r="M802" s="24">
        <f t="shared" si="101"/>
        <v>2280</v>
      </c>
      <c r="N802" s="24">
        <f t="shared" si="102"/>
        <v>2280</v>
      </c>
      <c r="O802" s="25">
        <v>32</v>
      </c>
    </row>
    <row r="803" s="14" customFormat="1" ht="41" customHeight="1" spans="1:15">
      <c r="A803" s="20">
        <f t="shared" si="105"/>
        <v>801</v>
      </c>
      <c r="B803" s="21" t="s">
        <v>2950</v>
      </c>
      <c r="C803" s="21" t="s">
        <v>625</v>
      </c>
      <c r="D803" s="21" t="s">
        <v>1780</v>
      </c>
      <c r="E803" s="21" t="s">
        <v>488</v>
      </c>
      <c r="F803" s="21" t="s">
        <v>2951</v>
      </c>
      <c r="G803" s="22">
        <v>5000</v>
      </c>
      <c r="H803" s="22">
        <v>5000</v>
      </c>
      <c r="I803" s="24">
        <v>1600</v>
      </c>
      <c r="J803" s="24">
        <v>680</v>
      </c>
      <c r="K803" s="22">
        <v>0</v>
      </c>
      <c r="L803" s="22" t="s">
        <v>628</v>
      </c>
      <c r="M803" s="24">
        <f t="shared" si="101"/>
        <v>2280</v>
      </c>
      <c r="N803" s="24">
        <f t="shared" si="102"/>
        <v>2280</v>
      </c>
      <c r="O803" s="25">
        <v>16</v>
      </c>
    </row>
    <row r="804" s="14" customFormat="1" ht="41" customHeight="1" spans="1:15">
      <c r="A804" s="20">
        <f t="shared" ref="A804:A813" si="106">ROW()-2</f>
        <v>802</v>
      </c>
      <c r="B804" s="21" t="s">
        <v>2952</v>
      </c>
      <c r="C804" s="21" t="s">
        <v>625</v>
      </c>
      <c r="D804" s="21" t="s">
        <v>1501</v>
      </c>
      <c r="E804" s="21" t="s">
        <v>488</v>
      </c>
      <c r="F804" s="21" t="s">
        <v>2953</v>
      </c>
      <c r="G804" s="22">
        <v>5000</v>
      </c>
      <c r="H804" s="22">
        <v>5000</v>
      </c>
      <c r="I804" s="24">
        <v>1600</v>
      </c>
      <c r="J804" s="24">
        <v>680</v>
      </c>
      <c r="K804" s="22">
        <v>0</v>
      </c>
      <c r="L804" s="22" t="s">
        <v>628</v>
      </c>
      <c r="M804" s="24">
        <f t="shared" si="101"/>
        <v>2280</v>
      </c>
      <c r="N804" s="24">
        <f t="shared" si="102"/>
        <v>2280</v>
      </c>
      <c r="O804" s="25">
        <v>26</v>
      </c>
    </row>
    <row r="805" s="14" customFormat="1" ht="41" customHeight="1" spans="1:15">
      <c r="A805" s="20">
        <f t="shared" si="106"/>
        <v>803</v>
      </c>
      <c r="B805" s="21" t="s">
        <v>2954</v>
      </c>
      <c r="C805" s="21" t="s">
        <v>630</v>
      </c>
      <c r="D805" s="21" t="s">
        <v>2955</v>
      </c>
      <c r="E805" s="21" t="s">
        <v>490</v>
      </c>
      <c r="F805" s="21" t="s">
        <v>2956</v>
      </c>
      <c r="G805" s="22">
        <v>4999</v>
      </c>
      <c r="H805" s="22">
        <v>4999</v>
      </c>
      <c r="I805" s="24">
        <v>1599.68</v>
      </c>
      <c r="J805" s="24">
        <v>679.86</v>
      </c>
      <c r="K805" s="22">
        <v>0</v>
      </c>
      <c r="L805" s="22" t="s">
        <v>628</v>
      </c>
      <c r="M805" s="24">
        <f t="shared" si="101"/>
        <v>2279.54</v>
      </c>
      <c r="N805" s="24">
        <f t="shared" si="102"/>
        <v>2279.54</v>
      </c>
      <c r="O805" s="25">
        <v>3</v>
      </c>
    </row>
    <row r="806" s="14" customFormat="1" ht="41" customHeight="1" spans="1:15">
      <c r="A806" s="20">
        <f t="shared" si="106"/>
        <v>804</v>
      </c>
      <c r="B806" s="21" t="s">
        <v>2957</v>
      </c>
      <c r="C806" s="21" t="s">
        <v>625</v>
      </c>
      <c r="D806" s="21" t="s">
        <v>2958</v>
      </c>
      <c r="E806" s="21" t="s">
        <v>490</v>
      </c>
      <c r="F806" s="21" t="s">
        <v>2959</v>
      </c>
      <c r="G806" s="22">
        <v>4999</v>
      </c>
      <c r="H806" s="22">
        <v>4999</v>
      </c>
      <c r="I806" s="24">
        <v>1599.68</v>
      </c>
      <c r="J806" s="24">
        <v>679.86</v>
      </c>
      <c r="K806" s="22">
        <v>0</v>
      </c>
      <c r="L806" s="22" t="s">
        <v>628</v>
      </c>
      <c r="M806" s="24">
        <f t="shared" si="101"/>
        <v>2279.54</v>
      </c>
      <c r="N806" s="24">
        <f t="shared" si="102"/>
        <v>2279.54</v>
      </c>
      <c r="O806" s="25">
        <v>19</v>
      </c>
    </row>
    <row r="807" s="14" customFormat="1" ht="41" customHeight="1" spans="1:15">
      <c r="A807" s="20">
        <f t="shared" si="106"/>
        <v>805</v>
      </c>
      <c r="B807" s="21" t="s">
        <v>2960</v>
      </c>
      <c r="C807" s="21" t="s">
        <v>625</v>
      </c>
      <c r="D807" s="21" t="s">
        <v>767</v>
      </c>
      <c r="E807" s="21" t="s">
        <v>492</v>
      </c>
      <c r="F807" s="21" t="s">
        <v>2961</v>
      </c>
      <c r="G807" s="22">
        <v>4999</v>
      </c>
      <c r="H807" s="22">
        <v>4999</v>
      </c>
      <c r="I807" s="24">
        <v>1599.68</v>
      </c>
      <c r="J807" s="24">
        <v>679.86</v>
      </c>
      <c r="K807" s="22">
        <v>0</v>
      </c>
      <c r="L807" s="22" t="s">
        <v>628</v>
      </c>
      <c r="M807" s="24">
        <f t="shared" si="101"/>
        <v>2279.54</v>
      </c>
      <c r="N807" s="24">
        <f t="shared" si="102"/>
        <v>2279.54</v>
      </c>
      <c r="O807" s="25">
        <v>7</v>
      </c>
    </row>
    <row r="808" s="14" customFormat="1" ht="41" customHeight="1" spans="1:15">
      <c r="A808" s="20">
        <f t="shared" si="106"/>
        <v>806</v>
      </c>
      <c r="B808" s="21" t="s">
        <v>2962</v>
      </c>
      <c r="C808" s="21" t="s">
        <v>625</v>
      </c>
      <c r="D808" s="21" t="s">
        <v>2963</v>
      </c>
      <c r="E808" s="21" t="s">
        <v>492</v>
      </c>
      <c r="F808" s="21" t="s">
        <v>2964</v>
      </c>
      <c r="G808" s="22">
        <v>4999</v>
      </c>
      <c r="H808" s="22">
        <v>4999</v>
      </c>
      <c r="I808" s="24">
        <v>1599.68</v>
      </c>
      <c r="J808" s="24">
        <v>679.86</v>
      </c>
      <c r="K808" s="22">
        <v>0</v>
      </c>
      <c r="L808" s="22" t="s">
        <v>628</v>
      </c>
      <c r="M808" s="24">
        <f t="shared" si="101"/>
        <v>2279.54</v>
      </c>
      <c r="N808" s="24">
        <f t="shared" si="102"/>
        <v>2279.54</v>
      </c>
      <c r="O808" s="25">
        <v>11</v>
      </c>
    </row>
    <row r="809" s="14" customFormat="1" ht="41" customHeight="1" spans="1:15">
      <c r="A809" s="20">
        <f t="shared" si="106"/>
        <v>807</v>
      </c>
      <c r="B809" s="21" t="s">
        <v>2965</v>
      </c>
      <c r="C809" s="21" t="s">
        <v>625</v>
      </c>
      <c r="D809" s="21" t="s">
        <v>2966</v>
      </c>
      <c r="E809" s="21" t="s">
        <v>492</v>
      </c>
      <c r="F809" s="21" t="s">
        <v>2967</v>
      </c>
      <c r="G809" s="22">
        <v>4999</v>
      </c>
      <c r="H809" s="22">
        <v>4999</v>
      </c>
      <c r="I809" s="24">
        <v>1599.68</v>
      </c>
      <c r="J809" s="24">
        <v>679.86</v>
      </c>
      <c r="K809" s="22">
        <v>0</v>
      </c>
      <c r="L809" s="22" t="s">
        <v>628</v>
      </c>
      <c r="M809" s="24">
        <f t="shared" si="101"/>
        <v>2279.54</v>
      </c>
      <c r="N809" s="24">
        <f t="shared" si="102"/>
        <v>2279.54</v>
      </c>
      <c r="O809" s="25">
        <v>11</v>
      </c>
    </row>
    <row r="810" s="14" customFormat="1" ht="41" customHeight="1" spans="1:15">
      <c r="A810" s="20">
        <f t="shared" si="106"/>
        <v>808</v>
      </c>
      <c r="B810" s="21" t="s">
        <v>2968</v>
      </c>
      <c r="C810" s="21" t="s">
        <v>625</v>
      </c>
      <c r="D810" s="21" t="s">
        <v>2969</v>
      </c>
      <c r="E810" s="21" t="s">
        <v>495</v>
      </c>
      <c r="F810" s="21" t="s">
        <v>2970</v>
      </c>
      <c r="G810" s="22">
        <v>4999</v>
      </c>
      <c r="H810" s="22">
        <v>4999</v>
      </c>
      <c r="I810" s="24">
        <v>1599.68</v>
      </c>
      <c r="J810" s="24">
        <v>679.86</v>
      </c>
      <c r="K810" s="22">
        <v>0</v>
      </c>
      <c r="L810" s="22" t="s">
        <v>628</v>
      </c>
      <c r="M810" s="24">
        <f t="shared" si="101"/>
        <v>2279.54</v>
      </c>
      <c r="N810" s="24">
        <f t="shared" si="102"/>
        <v>2279.54</v>
      </c>
      <c r="O810" s="25">
        <v>29</v>
      </c>
    </row>
    <row r="811" s="14" customFormat="1" ht="41" customHeight="1" spans="1:15">
      <c r="A811" s="20">
        <f t="shared" si="106"/>
        <v>809</v>
      </c>
      <c r="B811" s="21" t="s">
        <v>2971</v>
      </c>
      <c r="C811" s="21" t="s">
        <v>625</v>
      </c>
      <c r="D811" s="21" t="s">
        <v>2972</v>
      </c>
      <c r="E811" s="21" t="s">
        <v>495</v>
      </c>
      <c r="F811" s="21" t="s">
        <v>2973</v>
      </c>
      <c r="G811" s="22">
        <v>4999</v>
      </c>
      <c r="H811" s="22">
        <v>4999</v>
      </c>
      <c r="I811" s="24">
        <v>1599.68</v>
      </c>
      <c r="J811" s="24">
        <v>679.86</v>
      </c>
      <c r="K811" s="22">
        <v>0</v>
      </c>
      <c r="L811" s="22" t="s">
        <v>628</v>
      </c>
      <c r="M811" s="24">
        <f t="shared" si="101"/>
        <v>2279.54</v>
      </c>
      <c r="N811" s="24">
        <f t="shared" si="102"/>
        <v>2279.54</v>
      </c>
      <c r="O811" s="25">
        <v>29</v>
      </c>
    </row>
    <row r="812" s="14" customFormat="1" ht="41" customHeight="1" spans="1:15">
      <c r="A812" s="20">
        <f t="shared" si="106"/>
        <v>810</v>
      </c>
      <c r="B812" s="21" t="s">
        <v>2974</v>
      </c>
      <c r="C812" s="21" t="s">
        <v>630</v>
      </c>
      <c r="D812" s="21" t="s">
        <v>2975</v>
      </c>
      <c r="E812" s="21" t="s">
        <v>495</v>
      </c>
      <c r="F812" s="21" t="s">
        <v>2976</v>
      </c>
      <c r="G812" s="22">
        <v>4999</v>
      </c>
      <c r="H812" s="22">
        <v>4999</v>
      </c>
      <c r="I812" s="24">
        <v>1599.68</v>
      </c>
      <c r="J812" s="24">
        <v>679.86</v>
      </c>
      <c r="K812" s="22">
        <v>0</v>
      </c>
      <c r="L812" s="22" t="s">
        <v>628</v>
      </c>
      <c r="M812" s="24">
        <f t="shared" si="101"/>
        <v>2279.54</v>
      </c>
      <c r="N812" s="24">
        <f t="shared" si="102"/>
        <v>2279.54</v>
      </c>
      <c r="O812" s="25">
        <v>10</v>
      </c>
    </row>
    <row r="813" s="14" customFormat="1" ht="41" customHeight="1" spans="1:15">
      <c r="A813" s="20">
        <f t="shared" si="106"/>
        <v>811</v>
      </c>
      <c r="B813" s="21" t="s">
        <v>2977</v>
      </c>
      <c r="C813" s="21" t="s">
        <v>630</v>
      </c>
      <c r="D813" s="21" t="s">
        <v>2978</v>
      </c>
      <c r="E813" s="21" t="s">
        <v>497</v>
      </c>
      <c r="F813" s="21" t="s">
        <v>2979</v>
      </c>
      <c r="G813" s="22">
        <v>4999</v>
      </c>
      <c r="H813" s="22">
        <v>4999</v>
      </c>
      <c r="I813" s="24">
        <v>1599.68</v>
      </c>
      <c r="J813" s="24">
        <v>679.86</v>
      </c>
      <c r="K813" s="22">
        <v>0</v>
      </c>
      <c r="L813" s="22" t="s">
        <v>628</v>
      </c>
      <c r="M813" s="24">
        <f t="shared" si="101"/>
        <v>2279.54</v>
      </c>
      <c r="N813" s="24">
        <f t="shared" si="102"/>
        <v>2279.54</v>
      </c>
      <c r="O813" s="25">
        <v>26</v>
      </c>
    </row>
    <row r="814" s="14" customFormat="1" ht="41" customHeight="1" spans="1:15">
      <c r="A814" s="20">
        <f t="shared" ref="A814:A823" si="107">ROW()-2</f>
        <v>812</v>
      </c>
      <c r="B814" s="21" t="s">
        <v>2980</v>
      </c>
      <c r="C814" s="21" t="s">
        <v>625</v>
      </c>
      <c r="D814" s="21" t="s">
        <v>2981</v>
      </c>
      <c r="E814" s="21" t="s">
        <v>497</v>
      </c>
      <c r="F814" s="21" t="s">
        <v>2982</v>
      </c>
      <c r="G814" s="22">
        <v>4999</v>
      </c>
      <c r="H814" s="22">
        <v>4999</v>
      </c>
      <c r="I814" s="24">
        <v>1599.68</v>
      </c>
      <c r="J814" s="24">
        <v>679.86</v>
      </c>
      <c r="K814" s="22">
        <v>0</v>
      </c>
      <c r="L814" s="22" t="s">
        <v>628</v>
      </c>
      <c r="M814" s="24">
        <f t="shared" si="101"/>
        <v>2279.54</v>
      </c>
      <c r="N814" s="24">
        <f t="shared" si="102"/>
        <v>2279.54</v>
      </c>
      <c r="O814" s="25">
        <v>26</v>
      </c>
    </row>
    <row r="815" s="14" customFormat="1" ht="41" customHeight="1" spans="1:15">
      <c r="A815" s="20">
        <f t="shared" si="107"/>
        <v>813</v>
      </c>
      <c r="B815" s="21" t="s">
        <v>2983</v>
      </c>
      <c r="C815" s="21" t="s">
        <v>630</v>
      </c>
      <c r="D815" s="21" t="s">
        <v>2984</v>
      </c>
      <c r="E815" s="21" t="s">
        <v>497</v>
      </c>
      <c r="F815" s="21" t="s">
        <v>2985</v>
      </c>
      <c r="G815" s="22">
        <v>4999</v>
      </c>
      <c r="H815" s="22">
        <v>4999</v>
      </c>
      <c r="I815" s="24">
        <v>1599.68</v>
      </c>
      <c r="J815" s="24">
        <v>679.86</v>
      </c>
      <c r="K815" s="22">
        <v>0</v>
      </c>
      <c r="L815" s="22" t="s">
        <v>628</v>
      </c>
      <c r="M815" s="24">
        <f t="shared" si="101"/>
        <v>2279.54</v>
      </c>
      <c r="N815" s="24">
        <f t="shared" si="102"/>
        <v>2279.54</v>
      </c>
      <c r="O815" s="25">
        <v>26</v>
      </c>
    </row>
    <row r="816" s="14" customFormat="1" ht="41" customHeight="1" spans="1:15">
      <c r="A816" s="20">
        <f t="shared" si="107"/>
        <v>814</v>
      </c>
      <c r="B816" s="21" t="s">
        <v>2986</v>
      </c>
      <c r="C816" s="21" t="s">
        <v>630</v>
      </c>
      <c r="D816" s="21" t="s">
        <v>2987</v>
      </c>
      <c r="E816" s="21" t="s">
        <v>497</v>
      </c>
      <c r="F816" s="21" t="s">
        <v>2988</v>
      </c>
      <c r="G816" s="22">
        <v>4999</v>
      </c>
      <c r="H816" s="22">
        <v>4999</v>
      </c>
      <c r="I816" s="24">
        <v>1599.68</v>
      </c>
      <c r="J816" s="24">
        <v>679.86</v>
      </c>
      <c r="K816" s="22">
        <v>0</v>
      </c>
      <c r="L816" s="22" t="s">
        <v>628</v>
      </c>
      <c r="M816" s="24">
        <f t="shared" si="101"/>
        <v>2279.54</v>
      </c>
      <c r="N816" s="24">
        <f t="shared" si="102"/>
        <v>2279.54</v>
      </c>
      <c r="O816" s="25">
        <v>26</v>
      </c>
    </row>
    <row r="817" s="14" customFormat="1" ht="41" customHeight="1" spans="1:15">
      <c r="A817" s="20">
        <f t="shared" si="107"/>
        <v>815</v>
      </c>
      <c r="B817" s="21" t="s">
        <v>2989</v>
      </c>
      <c r="C817" s="21" t="s">
        <v>625</v>
      </c>
      <c r="D817" s="21" t="s">
        <v>2990</v>
      </c>
      <c r="E817" s="21" t="s">
        <v>497</v>
      </c>
      <c r="F817" s="21" t="s">
        <v>2991</v>
      </c>
      <c r="G817" s="22">
        <v>4999</v>
      </c>
      <c r="H817" s="22">
        <v>4999</v>
      </c>
      <c r="I817" s="24">
        <v>1599.68</v>
      </c>
      <c r="J817" s="24">
        <v>679.86</v>
      </c>
      <c r="K817" s="22">
        <v>0</v>
      </c>
      <c r="L817" s="22" t="s">
        <v>628</v>
      </c>
      <c r="M817" s="24">
        <f t="shared" si="101"/>
        <v>2279.54</v>
      </c>
      <c r="N817" s="24">
        <f t="shared" si="102"/>
        <v>2279.54</v>
      </c>
      <c r="O817" s="25">
        <v>26</v>
      </c>
    </row>
    <row r="818" s="14" customFormat="1" ht="41" customHeight="1" spans="1:15">
      <c r="A818" s="20">
        <f t="shared" si="107"/>
        <v>816</v>
      </c>
      <c r="B818" s="21" t="s">
        <v>2992</v>
      </c>
      <c r="C818" s="21" t="s">
        <v>630</v>
      </c>
      <c r="D818" s="21" t="s">
        <v>2993</v>
      </c>
      <c r="E818" s="21" t="s">
        <v>497</v>
      </c>
      <c r="F818" s="21" t="s">
        <v>2994</v>
      </c>
      <c r="G818" s="22">
        <v>4999</v>
      </c>
      <c r="H818" s="22">
        <v>4999</v>
      </c>
      <c r="I818" s="24">
        <v>1599.68</v>
      </c>
      <c r="J818" s="24">
        <v>679.86</v>
      </c>
      <c r="K818" s="22">
        <v>0</v>
      </c>
      <c r="L818" s="22" t="s">
        <v>628</v>
      </c>
      <c r="M818" s="24">
        <f t="shared" si="101"/>
        <v>2279.54</v>
      </c>
      <c r="N818" s="24">
        <f t="shared" si="102"/>
        <v>2279.54</v>
      </c>
      <c r="O818" s="25">
        <v>26</v>
      </c>
    </row>
    <row r="819" s="14" customFormat="1" ht="41" customHeight="1" spans="1:15">
      <c r="A819" s="20">
        <f t="shared" si="107"/>
        <v>817</v>
      </c>
      <c r="B819" s="21" t="s">
        <v>2995</v>
      </c>
      <c r="C819" s="21" t="s">
        <v>630</v>
      </c>
      <c r="D819" s="21" t="s">
        <v>2996</v>
      </c>
      <c r="E819" s="21" t="s">
        <v>497</v>
      </c>
      <c r="F819" s="21" t="s">
        <v>2997</v>
      </c>
      <c r="G819" s="22">
        <v>4999</v>
      </c>
      <c r="H819" s="22">
        <v>4999</v>
      </c>
      <c r="I819" s="24">
        <v>1599.68</v>
      </c>
      <c r="J819" s="24">
        <v>679.86</v>
      </c>
      <c r="K819" s="22">
        <v>0</v>
      </c>
      <c r="L819" s="22" t="s">
        <v>628</v>
      </c>
      <c r="M819" s="24">
        <f t="shared" si="101"/>
        <v>2279.54</v>
      </c>
      <c r="N819" s="24">
        <f t="shared" si="102"/>
        <v>2279.54</v>
      </c>
      <c r="O819" s="25">
        <v>26</v>
      </c>
    </row>
    <row r="820" s="14" customFormat="1" ht="41" customHeight="1" spans="1:15">
      <c r="A820" s="20">
        <f t="shared" si="107"/>
        <v>818</v>
      </c>
      <c r="B820" s="21" t="s">
        <v>2998</v>
      </c>
      <c r="C820" s="21" t="s">
        <v>625</v>
      </c>
      <c r="D820" s="21" t="s">
        <v>888</v>
      </c>
      <c r="E820" s="21" t="s">
        <v>497</v>
      </c>
      <c r="F820" s="21" t="s">
        <v>2999</v>
      </c>
      <c r="G820" s="22">
        <v>4999</v>
      </c>
      <c r="H820" s="22">
        <v>4999</v>
      </c>
      <c r="I820" s="24">
        <v>1599.68</v>
      </c>
      <c r="J820" s="24">
        <v>679.86</v>
      </c>
      <c r="K820" s="22">
        <v>0</v>
      </c>
      <c r="L820" s="22" t="s">
        <v>628</v>
      </c>
      <c r="M820" s="24">
        <f t="shared" si="101"/>
        <v>2279.54</v>
      </c>
      <c r="N820" s="24">
        <f t="shared" si="102"/>
        <v>2279.54</v>
      </c>
      <c r="O820" s="25">
        <v>21</v>
      </c>
    </row>
    <row r="821" s="14" customFormat="1" ht="41" customHeight="1" spans="1:15">
      <c r="A821" s="20">
        <f t="shared" si="107"/>
        <v>819</v>
      </c>
      <c r="B821" s="21" t="s">
        <v>3000</v>
      </c>
      <c r="C821" s="21" t="s">
        <v>625</v>
      </c>
      <c r="D821" s="21" t="s">
        <v>3001</v>
      </c>
      <c r="E821" s="21" t="s">
        <v>497</v>
      </c>
      <c r="F821" s="21" t="s">
        <v>3002</v>
      </c>
      <c r="G821" s="22">
        <v>4999</v>
      </c>
      <c r="H821" s="22">
        <v>4999</v>
      </c>
      <c r="I821" s="24">
        <v>1599.68</v>
      </c>
      <c r="J821" s="24">
        <v>679.86</v>
      </c>
      <c r="K821" s="22">
        <v>0</v>
      </c>
      <c r="L821" s="22" t="s">
        <v>628</v>
      </c>
      <c r="M821" s="24">
        <f t="shared" si="101"/>
        <v>2279.54</v>
      </c>
      <c r="N821" s="24">
        <f t="shared" si="102"/>
        <v>2279.54</v>
      </c>
      <c r="O821" s="25">
        <v>19</v>
      </c>
    </row>
    <row r="822" s="14" customFormat="1" ht="41" customHeight="1" spans="1:15">
      <c r="A822" s="20">
        <f t="shared" si="107"/>
        <v>820</v>
      </c>
      <c r="B822" s="21" t="s">
        <v>3003</v>
      </c>
      <c r="C822" s="21" t="s">
        <v>630</v>
      </c>
      <c r="D822" s="21" t="s">
        <v>3004</v>
      </c>
      <c r="E822" s="21" t="s">
        <v>497</v>
      </c>
      <c r="F822" s="21" t="s">
        <v>3005</v>
      </c>
      <c r="G822" s="22">
        <v>4999</v>
      </c>
      <c r="H822" s="22">
        <v>4999</v>
      </c>
      <c r="I822" s="24">
        <v>1599.68</v>
      </c>
      <c r="J822" s="24">
        <v>679.86</v>
      </c>
      <c r="K822" s="22">
        <v>0</v>
      </c>
      <c r="L822" s="22" t="s">
        <v>628</v>
      </c>
      <c r="M822" s="24">
        <f t="shared" si="101"/>
        <v>2279.54</v>
      </c>
      <c r="N822" s="24">
        <f t="shared" si="102"/>
        <v>2279.54</v>
      </c>
      <c r="O822" s="25">
        <v>5</v>
      </c>
    </row>
    <row r="823" s="14" customFormat="1" ht="41" customHeight="1" spans="1:15">
      <c r="A823" s="20">
        <f t="shared" si="107"/>
        <v>821</v>
      </c>
      <c r="B823" s="21" t="s">
        <v>3006</v>
      </c>
      <c r="C823" s="21" t="s">
        <v>630</v>
      </c>
      <c r="D823" s="21" t="s">
        <v>3007</v>
      </c>
      <c r="E823" s="21" t="s">
        <v>497</v>
      </c>
      <c r="F823" s="21" t="s">
        <v>3008</v>
      </c>
      <c r="G823" s="22">
        <v>4999</v>
      </c>
      <c r="H823" s="22">
        <v>4999</v>
      </c>
      <c r="I823" s="24">
        <v>1599.68</v>
      </c>
      <c r="J823" s="24">
        <v>679.86</v>
      </c>
      <c r="K823" s="22">
        <v>0</v>
      </c>
      <c r="L823" s="22" t="s">
        <v>628</v>
      </c>
      <c r="M823" s="24">
        <f t="shared" si="101"/>
        <v>2279.54</v>
      </c>
      <c r="N823" s="24">
        <f t="shared" si="102"/>
        <v>2279.54</v>
      </c>
      <c r="O823" s="25">
        <v>5</v>
      </c>
    </row>
    <row r="824" s="14" customFormat="1" ht="41" customHeight="1" spans="1:15">
      <c r="A824" s="20">
        <f t="shared" ref="A824:A833" si="108">ROW()-2</f>
        <v>822</v>
      </c>
      <c r="B824" s="21" t="s">
        <v>3009</v>
      </c>
      <c r="C824" s="21" t="s">
        <v>630</v>
      </c>
      <c r="D824" s="21" t="s">
        <v>1551</v>
      </c>
      <c r="E824" s="21" t="s">
        <v>499</v>
      </c>
      <c r="F824" s="21" t="s">
        <v>3010</v>
      </c>
      <c r="G824" s="22">
        <v>4999</v>
      </c>
      <c r="H824" s="22">
        <v>4999</v>
      </c>
      <c r="I824" s="24">
        <v>1599.68</v>
      </c>
      <c r="J824" s="24">
        <v>679.86</v>
      </c>
      <c r="K824" s="22">
        <v>0</v>
      </c>
      <c r="L824" s="22" t="s">
        <v>628</v>
      </c>
      <c r="M824" s="24">
        <f t="shared" si="101"/>
        <v>2279.54</v>
      </c>
      <c r="N824" s="24">
        <f t="shared" si="102"/>
        <v>2279.54</v>
      </c>
      <c r="O824" s="25">
        <v>4</v>
      </c>
    </row>
    <row r="825" s="14" customFormat="1" ht="41" customHeight="1" spans="1:15">
      <c r="A825" s="20">
        <f t="shared" si="108"/>
        <v>823</v>
      </c>
      <c r="B825" s="21" t="s">
        <v>3011</v>
      </c>
      <c r="C825" s="21" t="s">
        <v>630</v>
      </c>
      <c r="D825" s="21" t="s">
        <v>3012</v>
      </c>
      <c r="E825" s="21" t="s">
        <v>499</v>
      </c>
      <c r="F825" s="21" t="s">
        <v>3013</v>
      </c>
      <c r="G825" s="22">
        <v>4999</v>
      </c>
      <c r="H825" s="22">
        <v>4999</v>
      </c>
      <c r="I825" s="24">
        <v>1599.68</v>
      </c>
      <c r="J825" s="24">
        <v>679.86</v>
      </c>
      <c r="K825" s="22">
        <v>0</v>
      </c>
      <c r="L825" s="22" t="s">
        <v>628</v>
      </c>
      <c r="M825" s="24">
        <f t="shared" si="101"/>
        <v>2279.54</v>
      </c>
      <c r="N825" s="24">
        <f t="shared" si="102"/>
        <v>2279.54</v>
      </c>
      <c r="O825" s="25">
        <v>3</v>
      </c>
    </row>
    <row r="826" s="14" customFormat="1" ht="41" customHeight="1" spans="1:15">
      <c r="A826" s="20">
        <f t="shared" si="108"/>
        <v>824</v>
      </c>
      <c r="B826" s="21" t="s">
        <v>3014</v>
      </c>
      <c r="C826" s="21" t="s">
        <v>625</v>
      </c>
      <c r="D826" s="21" t="s">
        <v>3015</v>
      </c>
      <c r="E826" s="21" t="s">
        <v>499</v>
      </c>
      <c r="F826" s="21" t="s">
        <v>3016</v>
      </c>
      <c r="G826" s="22">
        <v>4999</v>
      </c>
      <c r="H826" s="22">
        <v>4999</v>
      </c>
      <c r="I826" s="24">
        <v>1599.68</v>
      </c>
      <c r="J826" s="24">
        <v>679.86</v>
      </c>
      <c r="K826" s="22">
        <v>0</v>
      </c>
      <c r="L826" s="22" t="s">
        <v>628</v>
      </c>
      <c r="M826" s="24">
        <f t="shared" si="101"/>
        <v>2279.54</v>
      </c>
      <c r="N826" s="24">
        <f t="shared" si="102"/>
        <v>2279.54</v>
      </c>
      <c r="O826" s="25">
        <v>2</v>
      </c>
    </row>
    <row r="827" s="14" customFormat="1" ht="41" customHeight="1" spans="1:15">
      <c r="A827" s="20">
        <f t="shared" si="108"/>
        <v>825</v>
      </c>
      <c r="B827" s="21" t="s">
        <v>3017</v>
      </c>
      <c r="C827" s="21" t="s">
        <v>625</v>
      </c>
      <c r="D827" s="21" t="s">
        <v>3018</v>
      </c>
      <c r="E827" s="21" t="s">
        <v>499</v>
      </c>
      <c r="F827" s="21" t="s">
        <v>3019</v>
      </c>
      <c r="G827" s="22">
        <v>4999</v>
      </c>
      <c r="H827" s="22">
        <v>4999</v>
      </c>
      <c r="I827" s="24">
        <v>1599.68</v>
      </c>
      <c r="J827" s="24">
        <v>679.86</v>
      </c>
      <c r="K827" s="22">
        <v>0</v>
      </c>
      <c r="L827" s="22" t="s">
        <v>628</v>
      </c>
      <c r="M827" s="24">
        <f t="shared" si="101"/>
        <v>2279.54</v>
      </c>
      <c r="N827" s="24">
        <f t="shared" si="102"/>
        <v>2279.54</v>
      </c>
      <c r="O827" s="25">
        <v>2</v>
      </c>
    </row>
    <row r="828" s="14" customFormat="1" ht="41" customHeight="1" spans="1:15">
      <c r="A828" s="20">
        <f t="shared" si="108"/>
        <v>826</v>
      </c>
      <c r="B828" s="21" t="s">
        <v>3020</v>
      </c>
      <c r="C828" s="21" t="s">
        <v>625</v>
      </c>
      <c r="D828" s="21" t="s">
        <v>3021</v>
      </c>
      <c r="E828" s="21" t="s">
        <v>499</v>
      </c>
      <c r="F828" s="21" t="s">
        <v>3022</v>
      </c>
      <c r="G828" s="22">
        <v>4999</v>
      </c>
      <c r="H828" s="22">
        <v>4999</v>
      </c>
      <c r="I828" s="24">
        <v>1599.68</v>
      </c>
      <c r="J828" s="24">
        <v>679.86</v>
      </c>
      <c r="K828" s="22">
        <v>0</v>
      </c>
      <c r="L828" s="22" t="s">
        <v>628</v>
      </c>
      <c r="M828" s="24">
        <f t="shared" si="101"/>
        <v>2279.54</v>
      </c>
      <c r="N828" s="24">
        <f t="shared" si="102"/>
        <v>2279.54</v>
      </c>
      <c r="O828" s="25">
        <v>4</v>
      </c>
    </row>
    <row r="829" s="14" customFormat="1" ht="41" customHeight="1" spans="1:15">
      <c r="A829" s="20">
        <f t="shared" si="108"/>
        <v>827</v>
      </c>
      <c r="B829" s="21" t="s">
        <v>3023</v>
      </c>
      <c r="C829" s="21" t="s">
        <v>630</v>
      </c>
      <c r="D829" s="21" t="s">
        <v>3024</v>
      </c>
      <c r="E829" s="21" t="s">
        <v>499</v>
      </c>
      <c r="F829" s="21" t="s">
        <v>3025</v>
      </c>
      <c r="G829" s="22">
        <v>4999</v>
      </c>
      <c r="H829" s="22">
        <v>4999</v>
      </c>
      <c r="I829" s="24">
        <v>1599.68</v>
      </c>
      <c r="J829" s="24">
        <v>679.86</v>
      </c>
      <c r="K829" s="22">
        <v>0</v>
      </c>
      <c r="L829" s="22" t="s">
        <v>628</v>
      </c>
      <c r="M829" s="24">
        <f t="shared" si="101"/>
        <v>2279.54</v>
      </c>
      <c r="N829" s="24">
        <f t="shared" si="102"/>
        <v>2279.54</v>
      </c>
      <c r="O829" s="25">
        <v>11</v>
      </c>
    </row>
    <row r="830" s="14" customFormat="1" ht="41" customHeight="1" spans="1:15">
      <c r="A830" s="20">
        <f t="shared" si="108"/>
        <v>828</v>
      </c>
      <c r="B830" s="21" t="s">
        <v>3026</v>
      </c>
      <c r="C830" s="21" t="s">
        <v>630</v>
      </c>
      <c r="D830" s="21" t="s">
        <v>3027</v>
      </c>
      <c r="E830" s="21" t="s">
        <v>499</v>
      </c>
      <c r="F830" s="21" t="s">
        <v>3028</v>
      </c>
      <c r="G830" s="22">
        <v>4999</v>
      </c>
      <c r="H830" s="22">
        <v>4999</v>
      </c>
      <c r="I830" s="24">
        <v>1599.68</v>
      </c>
      <c r="J830" s="24">
        <v>679.86</v>
      </c>
      <c r="K830" s="22">
        <v>0</v>
      </c>
      <c r="L830" s="22" t="s">
        <v>628</v>
      </c>
      <c r="M830" s="24">
        <f t="shared" si="101"/>
        <v>2279.54</v>
      </c>
      <c r="N830" s="24">
        <f t="shared" si="102"/>
        <v>2279.54</v>
      </c>
      <c r="O830" s="25">
        <v>4</v>
      </c>
    </row>
    <row r="831" s="14" customFormat="1" ht="41" customHeight="1" spans="1:15">
      <c r="A831" s="20">
        <f t="shared" si="108"/>
        <v>829</v>
      </c>
      <c r="B831" s="21" t="s">
        <v>3029</v>
      </c>
      <c r="C831" s="21" t="s">
        <v>630</v>
      </c>
      <c r="D831" s="21" t="s">
        <v>1809</v>
      </c>
      <c r="E831" s="21" t="s">
        <v>499</v>
      </c>
      <c r="F831" s="21" t="s">
        <v>3030</v>
      </c>
      <c r="G831" s="22">
        <v>4999</v>
      </c>
      <c r="H831" s="22">
        <v>4999</v>
      </c>
      <c r="I831" s="24">
        <v>1599.68</v>
      </c>
      <c r="J831" s="24">
        <v>679.86</v>
      </c>
      <c r="K831" s="22">
        <v>0</v>
      </c>
      <c r="L831" s="22" t="s">
        <v>628</v>
      </c>
      <c r="M831" s="24">
        <f t="shared" si="101"/>
        <v>2279.54</v>
      </c>
      <c r="N831" s="24">
        <f t="shared" si="102"/>
        <v>2279.54</v>
      </c>
      <c r="O831" s="25">
        <v>4</v>
      </c>
    </row>
    <row r="832" s="14" customFormat="1" ht="41" customHeight="1" spans="1:15">
      <c r="A832" s="20">
        <f t="shared" si="108"/>
        <v>830</v>
      </c>
      <c r="B832" s="21" t="s">
        <v>3031</v>
      </c>
      <c r="C832" s="21" t="s">
        <v>625</v>
      </c>
      <c r="D832" s="21" t="s">
        <v>3032</v>
      </c>
      <c r="E832" s="21" t="s">
        <v>499</v>
      </c>
      <c r="F832" s="21" t="s">
        <v>3033</v>
      </c>
      <c r="G832" s="22">
        <v>4999</v>
      </c>
      <c r="H832" s="22">
        <v>4999</v>
      </c>
      <c r="I832" s="24">
        <v>1599.68</v>
      </c>
      <c r="J832" s="24">
        <v>679.86</v>
      </c>
      <c r="K832" s="22">
        <v>0</v>
      </c>
      <c r="L832" s="22" t="s">
        <v>628</v>
      </c>
      <c r="M832" s="24">
        <f t="shared" si="101"/>
        <v>2279.54</v>
      </c>
      <c r="N832" s="24">
        <f t="shared" si="102"/>
        <v>2279.54</v>
      </c>
      <c r="O832" s="25">
        <v>4</v>
      </c>
    </row>
    <row r="833" s="14" customFormat="1" ht="41" customHeight="1" spans="1:15">
      <c r="A833" s="20">
        <f t="shared" si="108"/>
        <v>831</v>
      </c>
      <c r="B833" s="21" t="s">
        <v>3034</v>
      </c>
      <c r="C833" s="21" t="s">
        <v>625</v>
      </c>
      <c r="D833" s="21" t="s">
        <v>3035</v>
      </c>
      <c r="E833" s="21" t="s">
        <v>499</v>
      </c>
      <c r="F833" s="21" t="s">
        <v>3036</v>
      </c>
      <c r="G833" s="22">
        <v>5000</v>
      </c>
      <c r="H833" s="22">
        <v>5000</v>
      </c>
      <c r="I833" s="24">
        <v>1600</v>
      </c>
      <c r="J833" s="24">
        <v>680</v>
      </c>
      <c r="K833" s="22">
        <v>0</v>
      </c>
      <c r="L833" s="22" t="s">
        <v>628</v>
      </c>
      <c r="M833" s="24">
        <f t="shared" si="101"/>
        <v>2280</v>
      </c>
      <c r="N833" s="24">
        <f t="shared" si="102"/>
        <v>2280</v>
      </c>
      <c r="O833" s="25">
        <v>4</v>
      </c>
    </row>
    <row r="834" s="14" customFormat="1" ht="41" customHeight="1" spans="1:15">
      <c r="A834" s="20">
        <f t="shared" ref="A834:A843" si="109">ROW()-2</f>
        <v>832</v>
      </c>
      <c r="B834" s="21" t="s">
        <v>3037</v>
      </c>
      <c r="C834" s="21" t="s">
        <v>630</v>
      </c>
      <c r="D834" s="21" t="s">
        <v>3038</v>
      </c>
      <c r="E834" s="21" t="s">
        <v>499</v>
      </c>
      <c r="F834" s="21" t="s">
        <v>3039</v>
      </c>
      <c r="G834" s="22">
        <v>4999</v>
      </c>
      <c r="H834" s="22">
        <v>4999</v>
      </c>
      <c r="I834" s="24">
        <v>1599.68</v>
      </c>
      <c r="J834" s="24">
        <v>679.86</v>
      </c>
      <c r="K834" s="22">
        <v>0</v>
      </c>
      <c r="L834" s="22" t="s">
        <v>628</v>
      </c>
      <c r="M834" s="24">
        <f t="shared" si="101"/>
        <v>2279.54</v>
      </c>
      <c r="N834" s="24">
        <f t="shared" si="102"/>
        <v>2279.54</v>
      </c>
      <c r="O834" s="25">
        <v>4</v>
      </c>
    </row>
    <row r="835" s="14" customFormat="1" ht="41" customHeight="1" spans="1:15">
      <c r="A835" s="20">
        <f t="shared" si="109"/>
        <v>833</v>
      </c>
      <c r="B835" s="21" t="s">
        <v>3040</v>
      </c>
      <c r="C835" s="21" t="s">
        <v>630</v>
      </c>
      <c r="D835" s="21" t="s">
        <v>3041</v>
      </c>
      <c r="E835" s="21" t="s">
        <v>499</v>
      </c>
      <c r="F835" s="21" t="s">
        <v>3042</v>
      </c>
      <c r="G835" s="22">
        <v>4999</v>
      </c>
      <c r="H835" s="22">
        <v>4999</v>
      </c>
      <c r="I835" s="24">
        <v>1599.68</v>
      </c>
      <c r="J835" s="24">
        <v>679.86</v>
      </c>
      <c r="K835" s="22">
        <v>0</v>
      </c>
      <c r="L835" s="22" t="s">
        <v>628</v>
      </c>
      <c r="M835" s="24">
        <f t="shared" si="101"/>
        <v>2279.54</v>
      </c>
      <c r="N835" s="24">
        <f t="shared" si="102"/>
        <v>2279.54</v>
      </c>
      <c r="O835" s="25">
        <v>4</v>
      </c>
    </row>
    <row r="836" s="14" customFormat="1" ht="41" customHeight="1" spans="1:15">
      <c r="A836" s="20">
        <f t="shared" si="109"/>
        <v>834</v>
      </c>
      <c r="B836" s="21" t="s">
        <v>3043</v>
      </c>
      <c r="C836" s="21" t="s">
        <v>625</v>
      </c>
      <c r="D836" s="21" t="s">
        <v>3044</v>
      </c>
      <c r="E836" s="21" t="s">
        <v>499</v>
      </c>
      <c r="F836" s="21" t="s">
        <v>3045</v>
      </c>
      <c r="G836" s="22">
        <v>4999</v>
      </c>
      <c r="H836" s="22">
        <v>4999</v>
      </c>
      <c r="I836" s="24">
        <v>1599.68</v>
      </c>
      <c r="J836" s="24">
        <v>679.86</v>
      </c>
      <c r="K836" s="22">
        <v>0</v>
      </c>
      <c r="L836" s="22" t="s">
        <v>628</v>
      </c>
      <c r="M836" s="24">
        <f t="shared" ref="M836:M899" si="110">I836+J836</f>
        <v>2279.54</v>
      </c>
      <c r="N836" s="24">
        <f t="shared" ref="N836:N899" si="111">M836</f>
        <v>2279.54</v>
      </c>
      <c r="O836" s="25">
        <v>4</v>
      </c>
    </row>
    <row r="837" s="14" customFormat="1" ht="41" customHeight="1" spans="1:15">
      <c r="A837" s="20">
        <f t="shared" si="109"/>
        <v>835</v>
      </c>
      <c r="B837" s="21" t="s">
        <v>3046</v>
      </c>
      <c r="C837" s="21" t="s">
        <v>630</v>
      </c>
      <c r="D837" s="21" t="s">
        <v>3047</v>
      </c>
      <c r="E837" s="21" t="s">
        <v>499</v>
      </c>
      <c r="F837" s="21" t="s">
        <v>3048</v>
      </c>
      <c r="G837" s="22">
        <v>4999</v>
      </c>
      <c r="H837" s="22">
        <v>4999</v>
      </c>
      <c r="I837" s="24">
        <v>1599.68</v>
      </c>
      <c r="J837" s="24">
        <v>679.86</v>
      </c>
      <c r="K837" s="22">
        <v>0</v>
      </c>
      <c r="L837" s="22" t="s">
        <v>628</v>
      </c>
      <c r="M837" s="24">
        <f t="shared" si="110"/>
        <v>2279.54</v>
      </c>
      <c r="N837" s="24">
        <f t="shared" si="111"/>
        <v>2279.54</v>
      </c>
      <c r="O837" s="25">
        <v>11</v>
      </c>
    </row>
    <row r="838" s="14" customFormat="1" ht="41" customHeight="1" spans="1:15">
      <c r="A838" s="20">
        <f t="shared" si="109"/>
        <v>836</v>
      </c>
      <c r="B838" s="21" t="s">
        <v>3049</v>
      </c>
      <c r="C838" s="21" t="s">
        <v>625</v>
      </c>
      <c r="D838" s="21" t="s">
        <v>3050</v>
      </c>
      <c r="E838" s="21" t="s">
        <v>499</v>
      </c>
      <c r="F838" s="21" t="s">
        <v>3051</v>
      </c>
      <c r="G838" s="22">
        <v>4999</v>
      </c>
      <c r="H838" s="22">
        <v>4999</v>
      </c>
      <c r="I838" s="24">
        <v>1599.68</v>
      </c>
      <c r="J838" s="24">
        <v>679.86</v>
      </c>
      <c r="K838" s="22">
        <v>0</v>
      </c>
      <c r="L838" s="22" t="s">
        <v>628</v>
      </c>
      <c r="M838" s="24">
        <f t="shared" si="110"/>
        <v>2279.54</v>
      </c>
      <c r="N838" s="24">
        <f t="shared" si="111"/>
        <v>2279.54</v>
      </c>
      <c r="O838" s="25">
        <v>12</v>
      </c>
    </row>
    <row r="839" s="14" customFormat="1" ht="41" customHeight="1" spans="1:15">
      <c r="A839" s="20">
        <f t="shared" si="109"/>
        <v>837</v>
      </c>
      <c r="B839" s="21" t="s">
        <v>3052</v>
      </c>
      <c r="C839" s="21" t="s">
        <v>630</v>
      </c>
      <c r="D839" s="21" t="s">
        <v>3053</v>
      </c>
      <c r="E839" s="21" t="s">
        <v>499</v>
      </c>
      <c r="F839" s="21" t="s">
        <v>3054</v>
      </c>
      <c r="G839" s="22">
        <v>4999</v>
      </c>
      <c r="H839" s="22">
        <v>4999</v>
      </c>
      <c r="I839" s="24">
        <v>1599.68</v>
      </c>
      <c r="J839" s="24">
        <v>679.86</v>
      </c>
      <c r="K839" s="22">
        <v>0</v>
      </c>
      <c r="L839" s="22" t="s">
        <v>628</v>
      </c>
      <c r="M839" s="24">
        <f t="shared" si="110"/>
        <v>2279.54</v>
      </c>
      <c r="N839" s="24">
        <f t="shared" si="111"/>
        <v>2279.54</v>
      </c>
      <c r="O839" s="25">
        <v>12</v>
      </c>
    </row>
    <row r="840" s="14" customFormat="1" ht="41" customHeight="1" spans="1:15">
      <c r="A840" s="20">
        <f t="shared" si="109"/>
        <v>838</v>
      </c>
      <c r="B840" s="21" t="s">
        <v>3055</v>
      </c>
      <c r="C840" s="21" t="s">
        <v>630</v>
      </c>
      <c r="D840" s="21" t="s">
        <v>3056</v>
      </c>
      <c r="E840" s="21" t="s">
        <v>499</v>
      </c>
      <c r="F840" s="21" t="s">
        <v>3057</v>
      </c>
      <c r="G840" s="22">
        <v>4999</v>
      </c>
      <c r="H840" s="22">
        <v>4999</v>
      </c>
      <c r="I840" s="24">
        <v>1599.68</v>
      </c>
      <c r="J840" s="24">
        <v>679.86</v>
      </c>
      <c r="K840" s="22">
        <v>0</v>
      </c>
      <c r="L840" s="22" t="s">
        <v>628</v>
      </c>
      <c r="M840" s="24">
        <f t="shared" si="110"/>
        <v>2279.54</v>
      </c>
      <c r="N840" s="24">
        <f t="shared" si="111"/>
        <v>2279.54</v>
      </c>
      <c r="O840" s="25">
        <v>15</v>
      </c>
    </row>
    <row r="841" s="14" customFormat="1" ht="41" customHeight="1" spans="1:15">
      <c r="A841" s="20">
        <f t="shared" si="109"/>
        <v>839</v>
      </c>
      <c r="B841" s="21" t="s">
        <v>3058</v>
      </c>
      <c r="C841" s="21" t="s">
        <v>625</v>
      </c>
      <c r="D841" s="21" t="s">
        <v>885</v>
      </c>
      <c r="E841" s="21" t="s">
        <v>499</v>
      </c>
      <c r="F841" s="21" t="s">
        <v>3059</v>
      </c>
      <c r="G841" s="22">
        <v>4999</v>
      </c>
      <c r="H841" s="22">
        <v>4999</v>
      </c>
      <c r="I841" s="24">
        <v>1599.68</v>
      </c>
      <c r="J841" s="24">
        <v>679.86</v>
      </c>
      <c r="K841" s="22">
        <v>0</v>
      </c>
      <c r="L841" s="22" t="s">
        <v>628</v>
      </c>
      <c r="M841" s="24">
        <f t="shared" si="110"/>
        <v>2279.54</v>
      </c>
      <c r="N841" s="24">
        <f t="shared" si="111"/>
        <v>2279.54</v>
      </c>
      <c r="O841" s="25">
        <v>24</v>
      </c>
    </row>
    <row r="842" s="14" customFormat="1" ht="41" customHeight="1" spans="1:15">
      <c r="A842" s="20">
        <f t="shared" si="109"/>
        <v>840</v>
      </c>
      <c r="B842" s="21" t="s">
        <v>3060</v>
      </c>
      <c r="C842" s="21" t="s">
        <v>630</v>
      </c>
      <c r="D842" s="21" t="s">
        <v>3061</v>
      </c>
      <c r="E842" s="21" t="s">
        <v>499</v>
      </c>
      <c r="F842" s="21" t="s">
        <v>3062</v>
      </c>
      <c r="G842" s="22">
        <v>4999</v>
      </c>
      <c r="H842" s="22">
        <v>4999</v>
      </c>
      <c r="I842" s="24">
        <v>1599.68</v>
      </c>
      <c r="J842" s="24">
        <v>679.86</v>
      </c>
      <c r="K842" s="22">
        <v>0</v>
      </c>
      <c r="L842" s="22" t="s">
        <v>628</v>
      </c>
      <c r="M842" s="24">
        <f t="shared" si="110"/>
        <v>2279.54</v>
      </c>
      <c r="N842" s="24">
        <f t="shared" si="111"/>
        <v>2279.54</v>
      </c>
      <c r="O842" s="25">
        <v>28</v>
      </c>
    </row>
    <row r="843" s="14" customFormat="1" ht="41" customHeight="1" spans="1:15">
      <c r="A843" s="20">
        <f t="shared" si="109"/>
        <v>841</v>
      </c>
      <c r="B843" s="21" t="s">
        <v>3063</v>
      </c>
      <c r="C843" s="21" t="s">
        <v>630</v>
      </c>
      <c r="D843" s="21" t="s">
        <v>3064</v>
      </c>
      <c r="E843" s="21" t="s">
        <v>501</v>
      </c>
      <c r="F843" s="21" t="s">
        <v>3065</v>
      </c>
      <c r="G843" s="22">
        <v>6320</v>
      </c>
      <c r="H843" s="22">
        <v>6320</v>
      </c>
      <c r="I843" s="24">
        <v>1011.2</v>
      </c>
      <c r="J843" s="24">
        <v>429.76</v>
      </c>
      <c r="K843" s="22">
        <v>0</v>
      </c>
      <c r="L843" s="22" t="s">
        <v>960</v>
      </c>
      <c r="M843" s="24">
        <f t="shared" si="110"/>
        <v>1440.96</v>
      </c>
      <c r="N843" s="24">
        <f t="shared" si="111"/>
        <v>1440.96</v>
      </c>
      <c r="O843" s="25">
        <v>13</v>
      </c>
    </row>
    <row r="844" s="14" customFormat="1" ht="41" customHeight="1" spans="1:15">
      <c r="A844" s="20">
        <f t="shared" ref="A844:A853" si="112">ROW()-2</f>
        <v>842</v>
      </c>
      <c r="B844" s="21" t="s">
        <v>3066</v>
      </c>
      <c r="C844" s="21" t="s">
        <v>625</v>
      </c>
      <c r="D844" s="21" t="s">
        <v>3067</v>
      </c>
      <c r="E844" s="21" t="s">
        <v>501</v>
      </c>
      <c r="F844" s="21" t="s">
        <v>3068</v>
      </c>
      <c r="G844" s="22">
        <v>6320</v>
      </c>
      <c r="H844" s="22">
        <v>6320</v>
      </c>
      <c r="I844" s="24">
        <v>2022.4</v>
      </c>
      <c r="J844" s="24">
        <v>859.52</v>
      </c>
      <c r="K844" s="22">
        <v>0</v>
      </c>
      <c r="L844" s="22" t="s">
        <v>628</v>
      </c>
      <c r="M844" s="24">
        <f t="shared" si="110"/>
        <v>2881.92</v>
      </c>
      <c r="N844" s="24">
        <f t="shared" si="111"/>
        <v>2881.92</v>
      </c>
      <c r="O844" s="25">
        <v>9</v>
      </c>
    </row>
    <row r="845" s="14" customFormat="1" ht="41" customHeight="1" spans="1:15">
      <c r="A845" s="20">
        <f t="shared" si="112"/>
        <v>843</v>
      </c>
      <c r="B845" s="21" t="s">
        <v>2211</v>
      </c>
      <c r="C845" s="21" t="s">
        <v>630</v>
      </c>
      <c r="D845" s="21" t="s">
        <v>3069</v>
      </c>
      <c r="E845" s="21" t="s">
        <v>501</v>
      </c>
      <c r="F845" s="21" t="s">
        <v>3070</v>
      </c>
      <c r="G845" s="22">
        <v>5000</v>
      </c>
      <c r="H845" s="22">
        <v>5000</v>
      </c>
      <c r="I845" s="24">
        <v>1600</v>
      </c>
      <c r="J845" s="24">
        <v>680</v>
      </c>
      <c r="K845" s="22">
        <v>0</v>
      </c>
      <c r="L845" s="22" t="s">
        <v>628</v>
      </c>
      <c r="M845" s="24">
        <f t="shared" si="110"/>
        <v>2280</v>
      </c>
      <c r="N845" s="24">
        <f t="shared" si="111"/>
        <v>2280</v>
      </c>
      <c r="O845" s="25">
        <v>9</v>
      </c>
    </row>
    <row r="846" s="14" customFormat="1" ht="41" customHeight="1" spans="1:15">
      <c r="A846" s="20">
        <f t="shared" si="112"/>
        <v>844</v>
      </c>
      <c r="B846" s="21" t="s">
        <v>3071</v>
      </c>
      <c r="C846" s="21" t="s">
        <v>625</v>
      </c>
      <c r="D846" s="21" t="s">
        <v>2332</v>
      </c>
      <c r="E846" s="21" t="s">
        <v>503</v>
      </c>
      <c r="F846" s="21" t="s">
        <v>3072</v>
      </c>
      <c r="G846" s="22">
        <v>6249</v>
      </c>
      <c r="H846" s="22">
        <v>6249</v>
      </c>
      <c r="I846" s="24">
        <v>1999.68</v>
      </c>
      <c r="J846" s="24">
        <v>849.86</v>
      </c>
      <c r="K846" s="22">
        <v>0</v>
      </c>
      <c r="L846" s="22" t="s">
        <v>628</v>
      </c>
      <c r="M846" s="24">
        <f t="shared" si="110"/>
        <v>2849.54</v>
      </c>
      <c r="N846" s="24">
        <f t="shared" si="111"/>
        <v>2849.54</v>
      </c>
      <c r="O846" s="25">
        <v>23</v>
      </c>
    </row>
    <row r="847" s="14" customFormat="1" ht="41" customHeight="1" spans="1:15">
      <c r="A847" s="20">
        <f t="shared" si="112"/>
        <v>845</v>
      </c>
      <c r="B847" s="21" t="s">
        <v>3073</v>
      </c>
      <c r="C847" s="21" t="s">
        <v>625</v>
      </c>
      <c r="D847" s="21" t="s">
        <v>3074</v>
      </c>
      <c r="E847" s="21" t="s">
        <v>503</v>
      </c>
      <c r="F847" s="21" t="s">
        <v>3075</v>
      </c>
      <c r="G847" s="22">
        <v>6249</v>
      </c>
      <c r="H847" s="22">
        <v>6249</v>
      </c>
      <c r="I847" s="24">
        <v>1999.68</v>
      </c>
      <c r="J847" s="24">
        <v>849.86</v>
      </c>
      <c r="K847" s="22">
        <v>0</v>
      </c>
      <c r="L847" s="22" t="s">
        <v>628</v>
      </c>
      <c r="M847" s="24">
        <f t="shared" si="110"/>
        <v>2849.54</v>
      </c>
      <c r="N847" s="24">
        <f t="shared" si="111"/>
        <v>2849.54</v>
      </c>
      <c r="O847" s="25">
        <v>12</v>
      </c>
    </row>
    <row r="848" s="14" customFormat="1" ht="41" customHeight="1" spans="1:15">
      <c r="A848" s="20">
        <f t="shared" si="112"/>
        <v>846</v>
      </c>
      <c r="B848" s="21" t="s">
        <v>3076</v>
      </c>
      <c r="C848" s="21" t="s">
        <v>625</v>
      </c>
      <c r="D848" s="21" t="s">
        <v>3077</v>
      </c>
      <c r="E848" s="21" t="s">
        <v>505</v>
      </c>
      <c r="F848" s="21" t="s">
        <v>3078</v>
      </c>
      <c r="G848" s="22">
        <v>4999</v>
      </c>
      <c r="H848" s="22">
        <v>4999</v>
      </c>
      <c r="I848" s="24">
        <v>1599.68</v>
      </c>
      <c r="J848" s="24">
        <v>679.86</v>
      </c>
      <c r="K848" s="22">
        <v>0</v>
      </c>
      <c r="L848" s="22" t="s">
        <v>628</v>
      </c>
      <c r="M848" s="24">
        <f t="shared" si="110"/>
        <v>2279.54</v>
      </c>
      <c r="N848" s="24">
        <f t="shared" si="111"/>
        <v>2279.54</v>
      </c>
      <c r="O848" s="25">
        <v>29</v>
      </c>
    </row>
    <row r="849" s="14" customFormat="1" ht="41" customHeight="1" spans="1:15">
      <c r="A849" s="20">
        <f t="shared" si="112"/>
        <v>847</v>
      </c>
      <c r="B849" s="21" t="s">
        <v>3079</v>
      </c>
      <c r="C849" s="21" t="s">
        <v>630</v>
      </c>
      <c r="D849" s="21" t="s">
        <v>3080</v>
      </c>
      <c r="E849" s="21" t="s">
        <v>505</v>
      </c>
      <c r="F849" s="21" t="s">
        <v>3081</v>
      </c>
      <c r="G849" s="22">
        <v>4999</v>
      </c>
      <c r="H849" s="22">
        <v>4999</v>
      </c>
      <c r="I849" s="24">
        <v>1599.68</v>
      </c>
      <c r="J849" s="24">
        <v>679.86</v>
      </c>
      <c r="K849" s="22">
        <v>0</v>
      </c>
      <c r="L849" s="22" t="s">
        <v>628</v>
      </c>
      <c r="M849" s="24">
        <f t="shared" si="110"/>
        <v>2279.54</v>
      </c>
      <c r="N849" s="24">
        <f t="shared" si="111"/>
        <v>2279.54</v>
      </c>
      <c r="O849" s="25">
        <v>5</v>
      </c>
    </row>
    <row r="850" s="14" customFormat="1" ht="41" customHeight="1" spans="1:15">
      <c r="A850" s="20">
        <f t="shared" si="112"/>
        <v>848</v>
      </c>
      <c r="B850" s="21" t="s">
        <v>3082</v>
      </c>
      <c r="C850" s="21" t="s">
        <v>630</v>
      </c>
      <c r="D850" s="21" t="s">
        <v>3083</v>
      </c>
      <c r="E850" s="21" t="s">
        <v>507</v>
      </c>
      <c r="F850" s="21" t="s">
        <v>3084</v>
      </c>
      <c r="G850" s="22">
        <v>4999</v>
      </c>
      <c r="H850" s="22">
        <v>4999</v>
      </c>
      <c r="I850" s="24">
        <v>1599.68</v>
      </c>
      <c r="J850" s="24">
        <v>679.86</v>
      </c>
      <c r="K850" s="22">
        <v>0</v>
      </c>
      <c r="L850" s="22" t="s">
        <v>628</v>
      </c>
      <c r="M850" s="24">
        <f t="shared" si="110"/>
        <v>2279.54</v>
      </c>
      <c r="N850" s="24">
        <f t="shared" si="111"/>
        <v>2279.54</v>
      </c>
      <c r="O850" s="25">
        <v>1</v>
      </c>
    </row>
    <row r="851" s="14" customFormat="1" ht="41" customHeight="1" spans="1:15">
      <c r="A851" s="20">
        <f t="shared" si="112"/>
        <v>849</v>
      </c>
      <c r="B851" s="21" t="s">
        <v>3085</v>
      </c>
      <c r="C851" s="21" t="s">
        <v>630</v>
      </c>
      <c r="D851" s="21" t="s">
        <v>3086</v>
      </c>
      <c r="E851" s="21" t="s">
        <v>509</v>
      </c>
      <c r="F851" s="21" t="s">
        <v>3087</v>
      </c>
      <c r="G851" s="22">
        <v>4999</v>
      </c>
      <c r="H851" s="22">
        <v>4999</v>
      </c>
      <c r="I851" s="24">
        <v>1599.68</v>
      </c>
      <c r="J851" s="24">
        <v>679.86</v>
      </c>
      <c r="K851" s="22">
        <v>0</v>
      </c>
      <c r="L851" s="22" t="s">
        <v>628</v>
      </c>
      <c r="M851" s="24">
        <f t="shared" si="110"/>
        <v>2279.54</v>
      </c>
      <c r="N851" s="24">
        <f t="shared" si="111"/>
        <v>2279.54</v>
      </c>
      <c r="O851" s="25">
        <v>5</v>
      </c>
    </row>
    <row r="852" s="14" customFormat="1" ht="41" customHeight="1" spans="1:15">
      <c r="A852" s="20">
        <f t="shared" si="112"/>
        <v>850</v>
      </c>
      <c r="B852" s="21" t="s">
        <v>3088</v>
      </c>
      <c r="C852" s="21" t="s">
        <v>630</v>
      </c>
      <c r="D852" s="21" t="s">
        <v>3089</v>
      </c>
      <c r="E852" s="21" t="s">
        <v>509</v>
      </c>
      <c r="F852" s="21" t="s">
        <v>3090</v>
      </c>
      <c r="G852" s="22">
        <v>4999</v>
      </c>
      <c r="H852" s="22">
        <v>4999</v>
      </c>
      <c r="I852" s="24">
        <v>1599.68</v>
      </c>
      <c r="J852" s="24">
        <v>679.86</v>
      </c>
      <c r="K852" s="22">
        <v>0</v>
      </c>
      <c r="L852" s="22" t="s">
        <v>628</v>
      </c>
      <c r="M852" s="24">
        <f t="shared" si="110"/>
        <v>2279.54</v>
      </c>
      <c r="N852" s="24">
        <f t="shared" si="111"/>
        <v>2279.54</v>
      </c>
      <c r="O852" s="25">
        <v>2</v>
      </c>
    </row>
    <row r="853" s="14" customFormat="1" ht="41" customHeight="1" spans="1:15">
      <c r="A853" s="20">
        <f t="shared" si="112"/>
        <v>851</v>
      </c>
      <c r="B853" s="21" t="s">
        <v>3091</v>
      </c>
      <c r="C853" s="21" t="s">
        <v>630</v>
      </c>
      <c r="D853" s="21" t="s">
        <v>3092</v>
      </c>
      <c r="E853" s="21" t="s">
        <v>509</v>
      </c>
      <c r="F853" s="21" t="s">
        <v>3093</v>
      </c>
      <c r="G853" s="22">
        <v>4999</v>
      </c>
      <c r="H853" s="22">
        <v>4999</v>
      </c>
      <c r="I853" s="24">
        <v>1599.68</v>
      </c>
      <c r="J853" s="24">
        <v>679.86</v>
      </c>
      <c r="K853" s="22">
        <v>0</v>
      </c>
      <c r="L853" s="22" t="s">
        <v>628</v>
      </c>
      <c r="M853" s="24">
        <f t="shared" si="110"/>
        <v>2279.54</v>
      </c>
      <c r="N853" s="24">
        <f t="shared" si="111"/>
        <v>2279.54</v>
      </c>
      <c r="O853" s="25">
        <v>6</v>
      </c>
    </row>
    <row r="854" s="14" customFormat="1" ht="41" customHeight="1" spans="1:15">
      <c r="A854" s="20">
        <f t="shared" ref="A854:A863" si="113">ROW()-2</f>
        <v>852</v>
      </c>
      <c r="B854" s="21" t="s">
        <v>3094</v>
      </c>
      <c r="C854" s="21" t="s">
        <v>625</v>
      </c>
      <c r="D854" s="21" t="s">
        <v>3095</v>
      </c>
      <c r="E854" s="21" t="s">
        <v>511</v>
      </c>
      <c r="F854" s="21" t="s">
        <v>3096</v>
      </c>
      <c r="G854" s="22">
        <v>4999</v>
      </c>
      <c r="H854" s="22">
        <v>4999</v>
      </c>
      <c r="I854" s="24">
        <v>1599.68</v>
      </c>
      <c r="J854" s="24">
        <v>679.86</v>
      </c>
      <c r="K854" s="22">
        <v>0</v>
      </c>
      <c r="L854" s="22" t="s">
        <v>628</v>
      </c>
      <c r="M854" s="24">
        <f t="shared" si="110"/>
        <v>2279.54</v>
      </c>
      <c r="N854" s="24">
        <f t="shared" si="111"/>
        <v>2279.54</v>
      </c>
      <c r="O854" s="25">
        <v>2</v>
      </c>
    </row>
    <row r="855" s="14" customFormat="1" ht="41" customHeight="1" spans="1:15">
      <c r="A855" s="20">
        <f t="shared" si="113"/>
        <v>853</v>
      </c>
      <c r="B855" s="21" t="s">
        <v>3097</v>
      </c>
      <c r="C855" s="21" t="s">
        <v>630</v>
      </c>
      <c r="D855" s="21" t="s">
        <v>3098</v>
      </c>
      <c r="E855" s="21" t="s">
        <v>511</v>
      </c>
      <c r="F855" s="21" t="s">
        <v>3099</v>
      </c>
      <c r="G855" s="22">
        <v>4999</v>
      </c>
      <c r="H855" s="22">
        <v>4999</v>
      </c>
      <c r="I855" s="24">
        <v>1599.68</v>
      </c>
      <c r="J855" s="24">
        <v>679.86</v>
      </c>
      <c r="K855" s="22">
        <v>0</v>
      </c>
      <c r="L855" s="22" t="s">
        <v>628</v>
      </c>
      <c r="M855" s="24">
        <f t="shared" si="110"/>
        <v>2279.54</v>
      </c>
      <c r="N855" s="24">
        <f t="shared" si="111"/>
        <v>2279.54</v>
      </c>
      <c r="O855" s="25">
        <v>2</v>
      </c>
    </row>
    <row r="856" s="14" customFormat="1" ht="41" customHeight="1" spans="1:15">
      <c r="A856" s="20">
        <f t="shared" si="113"/>
        <v>854</v>
      </c>
      <c r="B856" s="21" t="s">
        <v>3100</v>
      </c>
      <c r="C856" s="21" t="s">
        <v>625</v>
      </c>
      <c r="D856" s="21" t="s">
        <v>3101</v>
      </c>
      <c r="E856" s="21" t="s">
        <v>511</v>
      </c>
      <c r="F856" s="21" t="s">
        <v>3102</v>
      </c>
      <c r="G856" s="22">
        <v>4999</v>
      </c>
      <c r="H856" s="22">
        <v>4999</v>
      </c>
      <c r="I856" s="24">
        <v>1599.68</v>
      </c>
      <c r="J856" s="24">
        <v>679.86</v>
      </c>
      <c r="K856" s="22">
        <v>0</v>
      </c>
      <c r="L856" s="22" t="s">
        <v>628</v>
      </c>
      <c r="M856" s="24">
        <f t="shared" si="110"/>
        <v>2279.54</v>
      </c>
      <c r="N856" s="24">
        <f t="shared" si="111"/>
        <v>2279.54</v>
      </c>
      <c r="O856" s="25">
        <v>1</v>
      </c>
    </row>
    <row r="857" s="14" customFormat="1" ht="41" customHeight="1" spans="1:15">
      <c r="A857" s="20">
        <f t="shared" si="113"/>
        <v>855</v>
      </c>
      <c r="B857" s="21" t="s">
        <v>3103</v>
      </c>
      <c r="C857" s="21" t="s">
        <v>630</v>
      </c>
      <c r="D857" s="21" t="s">
        <v>3104</v>
      </c>
      <c r="E857" s="21" t="s">
        <v>513</v>
      </c>
      <c r="F857" s="21" t="s">
        <v>3105</v>
      </c>
      <c r="G857" s="22">
        <v>5000</v>
      </c>
      <c r="H857" s="22">
        <v>5000</v>
      </c>
      <c r="I857" s="24">
        <v>1600</v>
      </c>
      <c r="J857" s="24">
        <v>680</v>
      </c>
      <c r="K857" s="22">
        <v>0</v>
      </c>
      <c r="L857" s="22" t="s">
        <v>628</v>
      </c>
      <c r="M857" s="24">
        <f t="shared" si="110"/>
        <v>2280</v>
      </c>
      <c r="N857" s="24">
        <f t="shared" si="111"/>
        <v>2280</v>
      </c>
      <c r="O857" s="25">
        <v>11</v>
      </c>
    </row>
    <row r="858" s="14" customFormat="1" ht="41" customHeight="1" spans="1:15">
      <c r="A858" s="20">
        <f t="shared" si="113"/>
        <v>856</v>
      </c>
      <c r="B858" s="21" t="s">
        <v>3106</v>
      </c>
      <c r="C858" s="21" t="s">
        <v>630</v>
      </c>
      <c r="D858" s="21" t="s">
        <v>3107</v>
      </c>
      <c r="E858" s="21" t="s">
        <v>513</v>
      </c>
      <c r="F858" s="21" t="s">
        <v>3108</v>
      </c>
      <c r="G858" s="22">
        <v>8332</v>
      </c>
      <c r="H858" s="22">
        <v>8332</v>
      </c>
      <c r="I858" s="24">
        <v>2666.24</v>
      </c>
      <c r="J858" s="24">
        <v>1133.16</v>
      </c>
      <c r="K858" s="22">
        <v>0</v>
      </c>
      <c r="L858" s="22" t="s">
        <v>628</v>
      </c>
      <c r="M858" s="24">
        <f t="shared" si="110"/>
        <v>3799.4</v>
      </c>
      <c r="N858" s="24">
        <f t="shared" si="111"/>
        <v>3799.4</v>
      </c>
      <c r="O858" s="25">
        <v>18</v>
      </c>
    </row>
    <row r="859" s="14" customFormat="1" ht="41" customHeight="1" spans="1:15">
      <c r="A859" s="20">
        <f t="shared" si="113"/>
        <v>857</v>
      </c>
      <c r="B859" s="21" t="s">
        <v>3109</v>
      </c>
      <c r="C859" s="21" t="s">
        <v>625</v>
      </c>
      <c r="D859" s="21" t="s">
        <v>3110</v>
      </c>
      <c r="E859" s="21" t="s">
        <v>513</v>
      </c>
      <c r="F859" s="21" t="s">
        <v>3111</v>
      </c>
      <c r="G859" s="22">
        <v>5000</v>
      </c>
      <c r="H859" s="22">
        <v>5000</v>
      </c>
      <c r="I859" s="24">
        <v>1600</v>
      </c>
      <c r="J859" s="24">
        <v>680</v>
      </c>
      <c r="K859" s="22">
        <v>0</v>
      </c>
      <c r="L859" s="22" t="s">
        <v>628</v>
      </c>
      <c r="M859" s="24">
        <f t="shared" si="110"/>
        <v>2280</v>
      </c>
      <c r="N859" s="24">
        <f t="shared" si="111"/>
        <v>2280</v>
      </c>
      <c r="O859" s="25">
        <v>27</v>
      </c>
    </row>
    <row r="860" s="14" customFormat="1" ht="41" customHeight="1" spans="1:15">
      <c r="A860" s="20">
        <f t="shared" si="113"/>
        <v>858</v>
      </c>
      <c r="B860" s="21" t="s">
        <v>3112</v>
      </c>
      <c r="C860" s="21" t="s">
        <v>630</v>
      </c>
      <c r="D860" s="21" t="s">
        <v>3113</v>
      </c>
      <c r="E860" s="21" t="s">
        <v>513</v>
      </c>
      <c r="F860" s="21" t="s">
        <v>3114</v>
      </c>
      <c r="G860" s="22">
        <v>5000</v>
      </c>
      <c r="H860" s="22">
        <v>5000</v>
      </c>
      <c r="I860" s="24">
        <v>1600</v>
      </c>
      <c r="J860" s="24">
        <v>680</v>
      </c>
      <c r="K860" s="22">
        <v>0</v>
      </c>
      <c r="L860" s="22" t="s">
        <v>628</v>
      </c>
      <c r="M860" s="24">
        <f t="shared" si="110"/>
        <v>2280</v>
      </c>
      <c r="N860" s="24">
        <f t="shared" si="111"/>
        <v>2280</v>
      </c>
      <c r="O860" s="25">
        <v>3</v>
      </c>
    </row>
    <row r="861" s="14" customFormat="1" ht="41" customHeight="1" spans="1:15">
      <c r="A861" s="20">
        <f t="shared" si="113"/>
        <v>859</v>
      </c>
      <c r="B861" s="21" t="s">
        <v>3115</v>
      </c>
      <c r="C861" s="21" t="s">
        <v>625</v>
      </c>
      <c r="D861" s="21" t="s">
        <v>2938</v>
      </c>
      <c r="E861" s="21" t="s">
        <v>513</v>
      </c>
      <c r="F861" s="21" t="s">
        <v>3116</v>
      </c>
      <c r="G861" s="22">
        <v>5000</v>
      </c>
      <c r="H861" s="22">
        <v>5000</v>
      </c>
      <c r="I861" s="24">
        <v>1600</v>
      </c>
      <c r="J861" s="24">
        <v>680</v>
      </c>
      <c r="K861" s="22">
        <v>0</v>
      </c>
      <c r="L861" s="22" t="s">
        <v>628</v>
      </c>
      <c r="M861" s="24">
        <f t="shared" si="110"/>
        <v>2280</v>
      </c>
      <c r="N861" s="24">
        <f t="shared" si="111"/>
        <v>2280</v>
      </c>
      <c r="O861" s="25">
        <v>25</v>
      </c>
    </row>
    <row r="862" s="14" customFormat="1" ht="41" customHeight="1" spans="1:15">
      <c r="A862" s="20">
        <f t="shared" si="113"/>
        <v>860</v>
      </c>
      <c r="B862" s="21" t="s">
        <v>3117</v>
      </c>
      <c r="C862" s="21" t="s">
        <v>630</v>
      </c>
      <c r="D862" s="21" t="s">
        <v>3118</v>
      </c>
      <c r="E862" s="21" t="s">
        <v>515</v>
      </c>
      <c r="F862" s="21" t="s">
        <v>3119</v>
      </c>
      <c r="G862" s="22">
        <v>5000</v>
      </c>
      <c r="H862" s="22">
        <v>5000</v>
      </c>
      <c r="I862" s="24">
        <v>1600</v>
      </c>
      <c r="J862" s="24">
        <v>680</v>
      </c>
      <c r="K862" s="22">
        <v>0</v>
      </c>
      <c r="L862" s="22" t="s">
        <v>628</v>
      </c>
      <c r="M862" s="24">
        <f t="shared" si="110"/>
        <v>2280</v>
      </c>
      <c r="N862" s="24">
        <f t="shared" si="111"/>
        <v>2280</v>
      </c>
      <c r="O862" s="25">
        <v>13</v>
      </c>
    </row>
    <row r="863" s="14" customFormat="1" ht="41" customHeight="1" spans="1:15">
      <c r="A863" s="20">
        <f t="shared" si="113"/>
        <v>861</v>
      </c>
      <c r="B863" s="21" t="s">
        <v>3120</v>
      </c>
      <c r="C863" s="21" t="s">
        <v>625</v>
      </c>
      <c r="D863" s="21" t="s">
        <v>3121</v>
      </c>
      <c r="E863" s="21" t="s">
        <v>515</v>
      </c>
      <c r="F863" s="21" t="s">
        <v>3122</v>
      </c>
      <c r="G863" s="22">
        <v>5000</v>
      </c>
      <c r="H863" s="22">
        <v>5000</v>
      </c>
      <c r="I863" s="24">
        <v>1600</v>
      </c>
      <c r="J863" s="24">
        <v>680</v>
      </c>
      <c r="K863" s="22">
        <v>0</v>
      </c>
      <c r="L863" s="22" t="s">
        <v>628</v>
      </c>
      <c r="M863" s="24">
        <f t="shared" si="110"/>
        <v>2280</v>
      </c>
      <c r="N863" s="24">
        <f t="shared" si="111"/>
        <v>2280</v>
      </c>
      <c r="O863" s="25">
        <v>13</v>
      </c>
    </row>
    <row r="864" s="14" customFormat="1" ht="41" customHeight="1" spans="1:15">
      <c r="A864" s="20">
        <f t="shared" ref="A864:A873" si="114">ROW()-2</f>
        <v>862</v>
      </c>
      <c r="B864" s="21" t="s">
        <v>3123</v>
      </c>
      <c r="C864" s="21" t="s">
        <v>630</v>
      </c>
      <c r="D864" s="21" t="s">
        <v>3124</v>
      </c>
      <c r="E864" s="21" t="s">
        <v>515</v>
      </c>
      <c r="F864" s="21" t="s">
        <v>3125</v>
      </c>
      <c r="G864" s="22">
        <v>5000</v>
      </c>
      <c r="H864" s="22">
        <v>5000</v>
      </c>
      <c r="I864" s="24">
        <v>1600</v>
      </c>
      <c r="J864" s="24">
        <v>680</v>
      </c>
      <c r="K864" s="22">
        <v>0</v>
      </c>
      <c r="L864" s="22" t="s">
        <v>628</v>
      </c>
      <c r="M864" s="24">
        <f t="shared" si="110"/>
        <v>2280</v>
      </c>
      <c r="N864" s="24">
        <f t="shared" si="111"/>
        <v>2280</v>
      </c>
      <c r="O864" s="25">
        <v>10</v>
      </c>
    </row>
    <row r="865" s="14" customFormat="1" ht="41" customHeight="1" spans="1:15">
      <c r="A865" s="20">
        <f t="shared" si="114"/>
        <v>863</v>
      </c>
      <c r="B865" s="21" t="s">
        <v>3126</v>
      </c>
      <c r="C865" s="21" t="s">
        <v>630</v>
      </c>
      <c r="D865" s="21" t="s">
        <v>1258</v>
      </c>
      <c r="E865" s="21" t="s">
        <v>517</v>
      </c>
      <c r="F865" s="21" t="s">
        <v>3127</v>
      </c>
      <c r="G865" s="22">
        <v>4999</v>
      </c>
      <c r="H865" s="22">
        <v>4999</v>
      </c>
      <c r="I865" s="24">
        <v>1599.68</v>
      </c>
      <c r="J865" s="24">
        <v>679.86</v>
      </c>
      <c r="K865" s="22">
        <v>0</v>
      </c>
      <c r="L865" s="22" t="s">
        <v>628</v>
      </c>
      <c r="M865" s="24">
        <f t="shared" si="110"/>
        <v>2279.54</v>
      </c>
      <c r="N865" s="24">
        <f t="shared" si="111"/>
        <v>2279.54</v>
      </c>
      <c r="O865" s="25">
        <v>10</v>
      </c>
    </row>
    <row r="866" s="14" customFormat="1" ht="41" customHeight="1" spans="1:15">
      <c r="A866" s="20">
        <f t="shared" si="114"/>
        <v>864</v>
      </c>
      <c r="B866" s="21" t="s">
        <v>3128</v>
      </c>
      <c r="C866" s="21" t="s">
        <v>630</v>
      </c>
      <c r="D866" s="21" t="s">
        <v>3129</v>
      </c>
      <c r="E866" s="21" t="s">
        <v>517</v>
      </c>
      <c r="F866" s="21" t="s">
        <v>3130</v>
      </c>
      <c r="G866" s="22">
        <v>4999</v>
      </c>
      <c r="H866" s="22">
        <v>4999</v>
      </c>
      <c r="I866" s="24">
        <v>1599.68</v>
      </c>
      <c r="J866" s="24">
        <v>679.86</v>
      </c>
      <c r="K866" s="22">
        <v>0</v>
      </c>
      <c r="L866" s="22" t="s">
        <v>628</v>
      </c>
      <c r="M866" s="24">
        <f t="shared" si="110"/>
        <v>2279.54</v>
      </c>
      <c r="N866" s="24">
        <f t="shared" si="111"/>
        <v>2279.54</v>
      </c>
      <c r="O866" s="25">
        <v>10</v>
      </c>
    </row>
    <row r="867" s="14" customFormat="1" ht="41" customHeight="1" spans="1:15">
      <c r="A867" s="20">
        <f t="shared" si="114"/>
        <v>865</v>
      </c>
      <c r="B867" s="21" t="s">
        <v>3131</v>
      </c>
      <c r="C867" s="21" t="s">
        <v>630</v>
      </c>
      <c r="D867" s="21" t="s">
        <v>3132</v>
      </c>
      <c r="E867" s="21" t="s">
        <v>517</v>
      </c>
      <c r="F867" s="21" t="s">
        <v>3133</v>
      </c>
      <c r="G867" s="22">
        <v>4999</v>
      </c>
      <c r="H867" s="22">
        <v>4999</v>
      </c>
      <c r="I867" s="24">
        <v>1599.68</v>
      </c>
      <c r="J867" s="24">
        <v>679.86</v>
      </c>
      <c r="K867" s="22">
        <v>0</v>
      </c>
      <c r="L867" s="22" t="s">
        <v>628</v>
      </c>
      <c r="M867" s="24">
        <f t="shared" si="110"/>
        <v>2279.54</v>
      </c>
      <c r="N867" s="24">
        <f t="shared" si="111"/>
        <v>2279.54</v>
      </c>
      <c r="O867" s="25">
        <v>3</v>
      </c>
    </row>
    <row r="868" s="14" customFormat="1" ht="41" customHeight="1" spans="1:15">
      <c r="A868" s="20">
        <f t="shared" si="114"/>
        <v>866</v>
      </c>
      <c r="B868" s="21" t="s">
        <v>3134</v>
      </c>
      <c r="C868" s="21" t="s">
        <v>630</v>
      </c>
      <c r="D868" s="21" t="s">
        <v>3135</v>
      </c>
      <c r="E868" s="21" t="s">
        <v>517</v>
      </c>
      <c r="F868" s="21" t="s">
        <v>3136</v>
      </c>
      <c r="G868" s="22">
        <v>4999</v>
      </c>
      <c r="H868" s="22">
        <v>4999</v>
      </c>
      <c r="I868" s="24">
        <v>1599.68</v>
      </c>
      <c r="J868" s="24">
        <v>679.86</v>
      </c>
      <c r="K868" s="22">
        <v>0</v>
      </c>
      <c r="L868" s="22" t="s">
        <v>628</v>
      </c>
      <c r="M868" s="24">
        <f t="shared" si="110"/>
        <v>2279.54</v>
      </c>
      <c r="N868" s="24">
        <f t="shared" si="111"/>
        <v>2279.54</v>
      </c>
      <c r="O868" s="25">
        <v>2</v>
      </c>
    </row>
    <row r="869" s="14" customFormat="1" ht="41" customHeight="1" spans="1:15">
      <c r="A869" s="20">
        <f t="shared" si="114"/>
        <v>867</v>
      </c>
      <c r="B869" s="21" t="s">
        <v>3137</v>
      </c>
      <c r="C869" s="21" t="s">
        <v>625</v>
      </c>
      <c r="D869" s="21" t="s">
        <v>3138</v>
      </c>
      <c r="E869" s="21" t="s">
        <v>519</v>
      </c>
      <c r="F869" s="21" t="s">
        <v>3139</v>
      </c>
      <c r="G869" s="22">
        <v>4999</v>
      </c>
      <c r="H869" s="22">
        <v>4999</v>
      </c>
      <c r="I869" s="24">
        <v>1599.68</v>
      </c>
      <c r="J869" s="24">
        <v>679.86</v>
      </c>
      <c r="K869" s="22">
        <v>0</v>
      </c>
      <c r="L869" s="22" t="s">
        <v>628</v>
      </c>
      <c r="M869" s="24">
        <f t="shared" si="110"/>
        <v>2279.54</v>
      </c>
      <c r="N869" s="24">
        <f t="shared" si="111"/>
        <v>2279.54</v>
      </c>
      <c r="O869" s="25">
        <v>10</v>
      </c>
    </row>
    <row r="870" s="14" customFormat="1" ht="41" customHeight="1" spans="1:15">
      <c r="A870" s="20">
        <f t="shared" si="114"/>
        <v>868</v>
      </c>
      <c r="B870" s="21" t="s">
        <v>3140</v>
      </c>
      <c r="C870" s="21" t="s">
        <v>625</v>
      </c>
      <c r="D870" s="21" t="s">
        <v>3141</v>
      </c>
      <c r="E870" s="21" t="s">
        <v>522</v>
      </c>
      <c r="F870" s="21" t="s">
        <v>3142</v>
      </c>
      <c r="G870" s="22">
        <v>4999</v>
      </c>
      <c r="H870" s="22">
        <v>4999</v>
      </c>
      <c r="I870" s="24">
        <v>1599.68</v>
      </c>
      <c r="J870" s="24">
        <v>679.86</v>
      </c>
      <c r="K870" s="22">
        <v>0</v>
      </c>
      <c r="L870" s="22" t="s">
        <v>628</v>
      </c>
      <c r="M870" s="24">
        <f t="shared" si="110"/>
        <v>2279.54</v>
      </c>
      <c r="N870" s="24">
        <f t="shared" si="111"/>
        <v>2279.54</v>
      </c>
      <c r="O870" s="25">
        <v>15</v>
      </c>
    </row>
    <row r="871" s="14" customFormat="1" ht="41" customHeight="1" spans="1:15">
      <c r="A871" s="20">
        <f t="shared" si="114"/>
        <v>869</v>
      </c>
      <c r="B871" s="21" t="s">
        <v>3143</v>
      </c>
      <c r="C871" s="21" t="s">
        <v>625</v>
      </c>
      <c r="D871" s="21" t="s">
        <v>3144</v>
      </c>
      <c r="E871" s="21" t="s">
        <v>525</v>
      </c>
      <c r="F871" s="21" t="s">
        <v>2863</v>
      </c>
      <c r="G871" s="22">
        <v>5000</v>
      </c>
      <c r="H871" s="22">
        <v>5000</v>
      </c>
      <c r="I871" s="24">
        <v>1600</v>
      </c>
      <c r="J871" s="24">
        <v>680</v>
      </c>
      <c r="K871" s="22">
        <v>0</v>
      </c>
      <c r="L871" s="22" t="s">
        <v>628</v>
      </c>
      <c r="M871" s="24">
        <f t="shared" si="110"/>
        <v>2280</v>
      </c>
      <c r="N871" s="24">
        <f t="shared" si="111"/>
        <v>2280</v>
      </c>
      <c r="O871" s="25">
        <v>24</v>
      </c>
    </row>
    <row r="872" s="14" customFormat="1" ht="41" customHeight="1" spans="1:15">
      <c r="A872" s="20">
        <f t="shared" si="114"/>
        <v>870</v>
      </c>
      <c r="B872" s="21" t="s">
        <v>3145</v>
      </c>
      <c r="C872" s="21" t="s">
        <v>630</v>
      </c>
      <c r="D872" s="21" t="s">
        <v>3146</v>
      </c>
      <c r="E872" s="21" t="s">
        <v>528</v>
      </c>
      <c r="F872" s="21" t="s">
        <v>3147</v>
      </c>
      <c r="G872" s="22">
        <v>4999</v>
      </c>
      <c r="H872" s="22">
        <v>4999</v>
      </c>
      <c r="I872" s="24">
        <v>1599.68</v>
      </c>
      <c r="J872" s="24">
        <v>679.86</v>
      </c>
      <c r="K872" s="22">
        <v>0</v>
      </c>
      <c r="L872" s="22" t="s">
        <v>628</v>
      </c>
      <c r="M872" s="24">
        <f t="shared" si="110"/>
        <v>2279.54</v>
      </c>
      <c r="N872" s="24">
        <f t="shared" si="111"/>
        <v>2279.54</v>
      </c>
      <c r="O872" s="25">
        <v>17</v>
      </c>
    </row>
    <row r="873" s="14" customFormat="1" ht="41" customHeight="1" spans="1:15">
      <c r="A873" s="20">
        <f t="shared" si="114"/>
        <v>871</v>
      </c>
      <c r="B873" s="21" t="s">
        <v>3148</v>
      </c>
      <c r="C873" s="21" t="s">
        <v>625</v>
      </c>
      <c r="D873" s="21" t="s">
        <v>841</v>
      </c>
      <c r="E873" s="21" t="s">
        <v>531</v>
      </c>
      <c r="F873" s="21" t="s">
        <v>3149</v>
      </c>
      <c r="G873" s="22">
        <v>4999</v>
      </c>
      <c r="H873" s="22">
        <v>4999</v>
      </c>
      <c r="I873" s="24">
        <v>1599.68</v>
      </c>
      <c r="J873" s="24">
        <v>679.86</v>
      </c>
      <c r="K873" s="22">
        <v>0</v>
      </c>
      <c r="L873" s="22" t="s">
        <v>628</v>
      </c>
      <c r="M873" s="24">
        <f t="shared" si="110"/>
        <v>2279.54</v>
      </c>
      <c r="N873" s="24">
        <f t="shared" si="111"/>
        <v>2279.54</v>
      </c>
      <c r="O873" s="25">
        <v>9</v>
      </c>
    </row>
    <row r="874" s="14" customFormat="1" ht="41" customHeight="1" spans="1:15">
      <c r="A874" s="20">
        <f t="shared" ref="A874:A883" si="115">ROW()-2</f>
        <v>872</v>
      </c>
      <c r="B874" s="21" t="s">
        <v>3150</v>
      </c>
      <c r="C874" s="21" t="s">
        <v>625</v>
      </c>
      <c r="D874" s="21" t="s">
        <v>3151</v>
      </c>
      <c r="E874" s="21" t="s">
        <v>533</v>
      </c>
      <c r="F874" s="21" t="s">
        <v>3152</v>
      </c>
      <c r="G874" s="22">
        <v>4999</v>
      </c>
      <c r="H874" s="22">
        <v>4999</v>
      </c>
      <c r="I874" s="24">
        <v>1599.68</v>
      </c>
      <c r="J874" s="24">
        <v>679.86</v>
      </c>
      <c r="K874" s="22">
        <v>0</v>
      </c>
      <c r="L874" s="22" t="s">
        <v>628</v>
      </c>
      <c r="M874" s="24">
        <f t="shared" si="110"/>
        <v>2279.54</v>
      </c>
      <c r="N874" s="24">
        <f t="shared" si="111"/>
        <v>2279.54</v>
      </c>
      <c r="O874" s="25">
        <v>25</v>
      </c>
    </row>
    <row r="875" s="14" customFormat="1" ht="41" customHeight="1" spans="1:15">
      <c r="A875" s="20">
        <f t="shared" si="115"/>
        <v>873</v>
      </c>
      <c r="B875" s="21" t="s">
        <v>3153</v>
      </c>
      <c r="C875" s="21" t="s">
        <v>625</v>
      </c>
      <c r="D875" s="21" t="s">
        <v>3154</v>
      </c>
      <c r="E875" s="21" t="s">
        <v>533</v>
      </c>
      <c r="F875" s="21" t="s">
        <v>3155</v>
      </c>
      <c r="G875" s="22">
        <v>4999</v>
      </c>
      <c r="H875" s="22">
        <v>4999</v>
      </c>
      <c r="I875" s="24">
        <v>1599.68</v>
      </c>
      <c r="J875" s="24">
        <v>679.86</v>
      </c>
      <c r="K875" s="22">
        <v>0</v>
      </c>
      <c r="L875" s="22" t="s">
        <v>628</v>
      </c>
      <c r="M875" s="24">
        <f t="shared" si="110"/>
        <v>2279.54</v>
      </c>
      <c r="N875" s="24">
        <f t="shared" si="111"/>
        <v>2279.54</v>
      </c>
      <c r="O875" s="25">
        <v>25</v>
      </c>
    </row>
    <row r="876" s="14" customFormat="1" ht="41" customHeight="1" spans="1:15">
      <c r="A876" s="20">
        <f t="shared" si="115"/>
        <v>874</v>
      </c>
      <c r="B876" s="21" t="s">
        <v>3156</v>
      </c>
      <c r="C876" s="21" t="s">
        <v>625</v>
      </c>
      <c r="D876" s="21" t="s">
        <v>3157</v>
      </c>
      <c r="E876" s="21" t="s">
        <v>535</v>
      </c>
      <c r="F876" s="21" t="s">
        <v>3158</v>
      </c>
      <c r="G876" s="22">
        <v>4999</v>
      </c>
      <c r="H876" s="22">
        <v>4999</v>
      </c>
      <c r="I876" s="24">
        <v>1599.68</v>
      </c>
      <c r="J876" s="24">
        <v>679.86</v>
      </c>
      <c r="K876" s="22">
        <v>0</v>
      </c>
      <c r="L876" s="22" t="s">
        <v>3159</v>
      </c>
      <c r="M876" s="24">
        <f t="shared" si="110"/>
        <v>2279.54</v>
      </c>
      <c r="N876" s="24">
        <f t="shared" si="111"/>
        <v>2279.54</v>
      </c>
      <c r="O876" s="25">
        <v>33</v>
      </c>
    </row>
    <row r="877" s="14" customFormat="1" ht="41" customHeight="1" spans="1:15">
      <c r="A877" s="20">
        <f t="shared" si="115"/>
        <v>875</v>
      </c>
      <c r="B877" s="21" t="s">
        <v>3160</v>
      </c>
      <c r="C877" s="21" t="s">
        <v>625</v>
      </c>
      <c r="D877" s="21" t="s">
        <v>3161</v>
      </c>
      <c r="E877" s="21" t="s">
        <v>535</v>
      </c>
      <c r="F877" s="21" t="s">
        <v>3162</v>
      </c>
      <c r="G877" s="22">
        <v>4999</v>
      </c>
      <c r="H877" s="22">
        <v>4999</v>
      </c>
      <c r="I877" s="24">
        <v>1599.68</v>
      </c>
      <c r="J877" s="24">
        <v>679.86</v>
      </c>
      <c r="K877" s="22">
        <v>0</v>
      </c>
      <c r="L877" s="22" t="s">
        <v>3159</v>
      </c>
      <c r="M877" s="24">
        <f t="shared" si="110"/>
        <v>2279.54</v>
      </c>
      <c r="N877" s="24">
        <f t="shared" si="111"/>
        <v>2279.54</v>
      </c>
      <c r="O877" s="25">
        <v>33</v>
      </c>
    </row>
    <row r="878" s="14" customFormat="1" ht="41" customHeight="1" spans="1:15">
      <c r="A878" s="20">
        <f t="shared" si="115"/>
        <v>876</v>
      </c>
      <c r="B878" s="21" t="s">
        <v>3163</v>
      </c>
      <c r="C878" s="21" t="s">
        <v>625</v>
      </c>
      <c r="D878" s="21" t="s">
        <v>3164</v>
      </c>
      <c r="E878" s="21" t="s">
        <v>535</v>
      </c>
      <c r="F878" s="21" t="s">
        <v>3165</v>
      </c>
      <c r="G878" s="22">
        <v>4999</v>
      </c>
      <c r="H878" s="22">
        <v>4999</v>
      </c>
      <c r="I878" s="24">
        <v>1599.68</v>
      </c>
      <c r="J878" s="24">
        <v>679.86</v>
      </c>
      <c r="K878" s="22">
        <v>0</v>
      </c>
      <c r="L878" s="22" t="s">
        <v>3159</v>
      </c>
      <c r="M878" s="24">
        <f t="shared" si="110"/>
        <v>2279.54</v>
      </c>
      <c r="N878" s="24">
        <f t="shared" si="111"/>
        <v>2279.54</v>
      </c>
      <c r="O878" s="25">
        <v>27</v>
      </c>
    </row>
    <row r="879" s="14" customFormat="1" ht="41" customHeight="1" spans="1:15">
      <c r="A879" s="20">
        <f t="shared" si="115"/>
        <v>877</v>
      </c>
      <c r="B879" s="21" t="s">
        <v>3166</v>
      </c>
      <c r="C879" s="21" t="s">
        <v>625</v>
      </c>
      <c r="D879" s="21" t="s">
        <v>3167</v>
      </c>
      <c r="E879" s="21" t="s">
        <v>535</v>
      </c>
      <c r="F879" s="21" t="s">
        <v>3168</v>
      </c>
      <c r="G879" s="22">
        <v>4999</v>
      </c>
      <c r="H879" s="22">
        <v>4999</v>
      </c>
      <c r="I879" s="24">
        <v>1599.68</v>
      </c>
      <c r="J879" s="24">
        <v>679.86</v>
      </c>
      <c r="K879" s="22">
        <v>0</v>
      </c>
      <c r="L879" s="22" t="s">
        <v>3159</v>
      </c>
      <c r="M879" s="24">
        <f t="shared" si="110"/>
        <v>2279.54</v>
      </c>
      <c r="N879" s="24">
        <f t="shared" si="111"/>
        <v>2279.54</v>
      </c>
      <c r="O879" s="25">
        <v>27</v>
      </c>
    </row>
    <row r="880" s="14" customFormat="1" ht="41" customHeight="1" spans="1:15">
      <c r="A880" s="20">
        <f t="shared" si="115"/>
        <v>878</v>
      </c>
      <c r="B880" s="21" t="s">
        <v>3169</v>
      </c>
      <c r="C880" s="21" t="s">
        <v>625</v>
      </c>
      <c r="D880" s="21" t="s">
        <v>3170</v>
      </c>
      <c r="E880" s="21" t="s">
        <v>535</v>
      </c>
      <c r="F880" s="21" t="s">
        <v>3171</v>
      </c>
      <c r="G880" s="22">
        <v>4999</v>
      </c>
      <c r="H880" s="22">
        <v>4999</v>
      </c>
      <c r="I880" s="24">
        <v>1599.68</v>
      </c>
      <c r="J880" s="24">
        <v>679.86</v>
      </c>
      <c r="K880" s="22">
        <v>0</v>
      </c>
      <c r="L880" s="22" t="s">
        <v>3159</v>
      </c>
      <c r="M880" s="24">
        <f t="shared" si="110"/>
        <v>2279.54</v>
      </c>
      <c r="N880" s="24">
        <f t="shared" si="111"/>
        <v>2279.54</v>
      </c>
      <c r="O880" s="25">
        <v>27</v>
      </c>
    </row>
    <row r="881" s="14" customFormat="1" ht="41" customHeight="1" spans="1:15">
      <c r="A881" s="20">
        <f t="shared" si="115"/>
        <v>879</v>
      </c>
      <c r="B881" s="21" t="s">
        <v>3172</v>
      </c>
      <c r="C881" s="21" t="s">
        <v>625</v>
      </c>
      <c r="D881" s="21" t="s">
        <v>3173</v>
      </c>
      <c r="E881" s="21" t="s">
        <v>535</v>
      </c>
      <c r="F881" s="21" t="s">
        <v>3174</v>
      </c>
      <c r="G881" s="22">
        <v>4999</v>
      </c>
      <c r="H881" s="22">
        <v>4999</v>
      </c>
      <c r="I881" s="24">
        <v>1599.68</v>
      </c>
      <c r="J881" s="24">
        <v>679.86</v>
      </c>
      <c r="K881" s="22">
        <v>0</v>
      </c>
      <c r="L881" s="22" t="s">
        <v>3159</v>
      </c>
      <c r="M881" s="24">
        <f t="shared" si="110"/>
        <v>2279.54</v>
      </c>
      <c r="N881" s="24">
        <f t="shared" si="111"/>
        <v>2279.54</v>
      </c>
      <c r="O881" s="25">
        <v>27</v>
      </c>
    </row>
    <row r="882" s="14" customFormat="1" ht="41" customHeight="1" spans="1:15">
      <c r="A882" s="20">
        <f t="shared" si="115"/>
        <v>880</v>
      </c>
      <c r="B882" s="21" t="s">
        <v>3175</v>
      </c>
      <c r="C882" s="21" t="s">
        <v>625</v>
      </c>
      <c r="D882" s="21" t="s">
        <v>3176</v>
      </c>
      <c r="E882" s="21" t="s">
        <v>535</v>
      </c>
      <c r="F882" s="21" t="s">
        <v>3177</v>
      </c>
      <c r="G882" s="22">
        <v>4999</v>
      </c>
      <c r="H882" s="22">
        <v>4999</v>
      </c>
      <c r="I882" s="24">
        <v>1599.68</v>
      </c>
      <c r="J882" s="24">
        <v>679.86</v>
      </c>
      <c r="K882" s="22">
        <v>0</v>
      </c>
      <c r="L882" s="22" t="s">
        <v>3159</v>
      </c>
      <c r="M882" s="24">
        <f t="shared" si="110"/>
        <v>2279.54</v>
      </c>
      <c r="N882" s="24">
        <f t="shared" si="111"/>
        <v>2279.54</v>
      </c>
      <c r="O882" s="25">
        <v>27</v>
      </c>
    </row>
    <row r="883" s="14" customFormat="1" ht="41" customHeight="1" spans="1:15">
      <c r="A883" s="20">
        <f t="shared" si="115"/>
        <v>881</v>
      </c>
      <c r="B883" s="21" t="s">
        <v>3178</v>
      </c>
      <c r="C883" s="21" t="s">
        <v>625</v>
      </c>
      <c r="D883" s="21" t="s">
        <v>3179</v>
      </c>
      <c r="E883" s="21" t="s">
        <v>535</v>
      </c>
      <c r="F883" s="21" t="s">
        <v>3180</v>
      </c>
      <c r="G883" s="22">
        <v>4999</v>
      </c>
      <c r="H883" s="22">
        <v>4999</v>
      </c>
      <c r="I883" s="24">
        <v>1599.68</v>
      </c>
      <c r="J883" s="24">
        <v>679.86</v>
      </c>
      <c r="K883" s="22">
        <v>0</v>
      </c>
      <c r="L883" s="22" t="s">
        <v>3159</v>
      </c>
      <c r="M883" s="24">
        <f t="shared" si="110"/>
        <v>2279.54</v>
      </c>
      <c r="N883" s="24">
        <f t="shared" si="111"/>
        <v>2279.54</v>
      </c>
      <c r="O883" s="25">
        <v>27</v>
      </c>
    </row>
    <row r="884" s="14" customFormat="1" ht="41" customHeight="1" spans="1:15">
      <c r="A884" s="20">
        <f t="shared" ref="A884:A893" si="116">ROW()-2</f>
        <v>882</v>
      </c>
      <c r="B884" s="21" t="s">
        <v>3181</v>
      </c>
      <c r="C884" s="21" t="s">
        <v>625</v>
      </c>
      <c r="D884" s="21" t="s">
        <v>3182</v>
      </c>
      <c r="E884" s="21" t="s">
        <v>535</v>
      </c>
      <c r="F884" s="21" t="s">
        <v>3183</v>
      </c>
      <c r="G884" s="22">
        <v>4999</v>
      </c>
      <c r="H884" s="22">
        <v>4999</v>
      </c>
      <c r="I884" s="24">
        <v>1599.68</v>
      </c>
      <c r="J884" s="24">
        <v>679.86</v>
      </c>
      <c r="K884" s="22">
        <v>0</v>
      </c>
      <c r="L884" s="22" t="s">
        <v>3159</v>
      </c>
      <c r="M884" s="24">
        <f t="shared" si="110"/>
        <v>2279.54</v>
      </c>
      <c r="N884" s="24">
        <f t="shared" si="111"/>
        <v>2279.54</v>
      </c>
      <c r="O884" s="25">
        <v>27</v>
      </c>
    </row>
    <row r="885" s="14" customFormat="1" ht="41" customHeight="1" spans="1:15">
      <c r="A885" s="20">
        <f t="shared" si="116"/>
        <v>883</v>
      </c>
      <c r="B885" s="21" t="s">
        <v>3184</v>
      </c>
      <c r="C885" s="21" t="s">
        <v>625</v>
      </c>
      <c r="D885" s="21" t="s">
        <v>835</v>
      </c>
      <c r="E885" s="21" t="s">
        <v>535</v>
      </c>
      <c r="F885" s="21" t="s">
        <v>3185</v>
      </c>
      <c r="G885" s="22">
        <v>4999</v>
      </c>
      <c r="H885" s="22">
        <v>4999</v>
      </c>
      <c r="I885" s="24">
        <v>1599.68</v>
      </c>
      <c r="J885" s="24">
        <v>679.86</v>
      </c>
      <c r="K885" s="22">
        <v>0</v>
      </c>
      <c r="L885" s="22" t="s">
        <v>3159</v>
      </c>
      <c r="M885" s="24">
        <f t="shared" si="110"/>
        <v>2279.54</v>
      </c>
      <c r="N885" s="24">
        <f t="shared" si="111"/>
        <v>2279.54</v>
      </c>
      <c r="O885" s="25">
        <v>10</v>
      </c>
    </row>
    <row r="886" s="14" customFormat="1" ht="41" customHeight="1" spans="1:15">
      <c r="A886" s="20">
        <f t="shared" si="116"/>
        <v>884</v>
      </c>
      <c r="B886" s="21" t="s">
        <v>3186</v>
      </c>
      <c r="C886" s="21" t="s">
        <v>625</v>
      </c>
      <c r="D886" s="21" t="s">
        <v>3187</v>
      </c>
      <c r="E886" s="21" t="s">
        <v>535</v>
      </c>
      <c r="F886" s="21" t="s">
        <v>3188</v>
      </c>
      <c r="G886" s="22">
        <v>4999</v>
      </c>
      <c r="H886" s="22">
        <v>4999</v>
      </c>
      <c r="I886" s="24">
        <v>1599.68</v>
      </c>
      <c r="J886" s="24">
        <v>679.86</v>
      </c>
      <c r="K886" s="22">
        <v>0</v>
      </c>
      <c r="L886" s="22" t="s">
        <v>3159</v>
      </c>
      <c r="M886" s="24">
        <f t="shared" si="110"/>
        <v>2279.54</v>
      </c>
      <c r="N886" s="24">
        <f t="shared" si="111"/>
        <v>2279.54</v>
      </c>
      <c r="O886" s="25">
        <v>7</v>
      </c>
    </row>
    <row r="887" s="14" customFormat="1" ht="41" customHeight="1" spans="1:15">
      <c r="A887" s="20">
        <f t="shared" si="116"/>
        <v>885</v>
      </c>
      <c r="B887" s="21" t="s">
        <v>3189</v>
      </c>
      <c r="C887" s="21" t="s">
        <v>625</v>
      </c>
      <c r="D887" s="21" t="s">
        <v>1318</v>
      </c>
      <c r="E887" s="21" t="s">
        <v>535</v>
      </c>
      <c r="F887" s="21" t="s">
        <v>3190</v>
      </c>
      <c r="G887" s="22">
        <v>4999</v>
      </c>
      <c r="H887" s="22">
        <v>4999</v>
      </c>
      <c r="I887" s="24">
        <v>1599.68</v>
      </c>
      <c r="J887" s="24">
        <v>679.86</v>
      </c>
      <c r="K887" s="22">
        <v>0</v>
      </c>
      <c r="L887" s="22" t="s">
        <v>3159</v>
      </c>
      <c r="M887" s="24">
        <f t="shared" si="110"/>
        <v>2279.54</v>
      </c>
      <c r="N887" s="24">
        <f t="shared" si="111"/>
        <v>2279.54</v>
      </c>
      <c r="O887" s="25">
        <v>6</v>
      </c>
    </row>
    <row r="888" s="14" customFormat="1" ht="41" customHeight="1" spans="1:15">
      <c r="A888" s="20">
        <f t="shared" si="116"/>
        <v>886</v>
      </c>
      <c r="B888" s="21" t="s">
        <v>3191</v>
      </c>
      <c r="C888" s="21" t="s">
        <v>630</v>
      </c>
      <c r="D888" s="21" t="s">
        <v>3192</v>
      </c>
      <c r="E888" s="21" t="s">
        <v>538</v>
      </c>
      <c r="F888" s="21" t="s">
        <v>3193</v>
      </c>
      <c r="G888" s="22">
        <v>4999</v>
      </c>
      <c r="H888" s="22">
        <v>4999</v>
      </c>
      <c r="I888" s="24">
        <v>1599.68</v>
      </c>
      <c r="J888" s="24">
        <v>679.86</v>
      </c>
      <c r="K888" s="22">
        <v>0</v>
      </c>
      <c r="L888" s="22" t="s">
        <v>628</v>
      </c>
      <c r="M888" s="24">
        <f t="shared" si="110"/>
        <v>2279.54</v>
      </c>
      <c r="N888" s="24">
        <f t="shared" si="111"/>
        <v>2279.54</v>
      </c>
      <c r="O888" s="25">
        <v>30</v>
      </c>
    </row>
    <row r="889" s="14" customFormat="1" ht="41" customHeight="1" spans="1:15">
      <c r="A889" s="20">
        <f t="shared" si="116"/>
        <v>887</v>
      </c>
      <c r="B889" s="21" t="s">
        <v>3194</v>
      </c>
      <c r="C889" s="21" t="s">
        <v>630</v>
      </c>
      <c r="D889" s="21" t="s">
        <v>3195</v>
      </c>
      <c r="E889" s="21" t="s">
        <v>538</v>
      </c>
      <c r="F889" s="21" t="s">
        <v>3196</v>
      </c>
      <c r="G889" s="22">
        <v>4999</v>
      </c>
      <c r="H889" s="22">
        <v>4999</v>
      </c>
      <c r="I889" s="24">
        <v>1599.68</v>
      </c>
      <c r="J889" s="24">
        <v>679.86</v>
      </c>
      <c r="K889" s="22">
        <v>0</v>
      </c>
      <c r="L889" s="22" t="s">
        <v>628</v>
      </c>
      <c r="M889" s="24">
        <f t="shared" si="110"/>
        <v>2279.54</v>
      </c>
      <c r="N889" s="24">
        <f t="shared" si="111"/>
        <v>2279.54</v>
      </c>
      <c r="O889" s="25">
        <v>14</v>
      </c>
    </row>
    <row r="890" s="14" customFormat="1" ht="41" customHeight="1" spans="1:15">
      <c r="A890" s="20">
        <f t="shared" si="116"/>
        <v>888</v>
      </c>
      <c r="B890" s="21" t="s">
        <v>3197</v>
      </c>
      <c r="C890" s="21" t="s">
        <v>625</v>
      </c>
      <c r="D890" s="21" t="s">
        <v>3198</v>
      </c>
      <c r="E890" s="21" t="s">
        <v>538</v>
      </c>
      <c r="F890" s="21" t="s">
        <v>3199</v>
      </c>
      <c r="G890" s="22">
        <v>4999</v>
      </c>
      <c r="H890" s="22">
        <v>4999</v>
      </c>
      <c r="I890" s="24">
        <v>1599.68</v>
      </c>
      <c r="J890" s="24">
        <v>679.86</v>
      </c>
      <c r="K890" s="22">
        <v>0</v>
      </c>
      <c r="L890" s="22" t="s">
        <v>628</v>
      </c>
      <c r="M890" s="24">
        <f t="shared" si="110"/>
        <v>2279.54</v>
      </c>
      <c r="N890" s="24">
        <f t="shared" si="111"/>
        <v>2279.54</v>
      </c>
      <c r="O890" s="25">
        <v>18</v>
      </c>
    </row>
    <row r="891" s="14" customFormat="1" ht="41" customHeight="1" spans="1:15">
      <c r="A891" s="20">
        <f t="shared" si="116"/>
        <v>889</v>
      </c>
      <c r="B891" s="21" t="s">
        <v>3200</v>
      </c>
      <c r="C891" s="21" t="s">
        <v>625</v>
      </c>
      <c r="D891" s="21" t="s">
        <v>3201</v>
      </c>
      <c r="E891" s="21" t="s">
        <v>538</v>
      </c>
      <c r="F891" s="21" t="s">
        <v>3202</v>
      </c>
      <c r="G891" s="22">
        <v>4999</v>
      </c>
      <c r="H891" s="22">
        <v>4999</v>
      </c>
      <c r="I891" s="24">
        <v>1599.68</v>
      </c>
      <c r="J891" s="24">
        <v>679.86</v>
      </c>
      <c r="K891" s="22">
        <v>0</v>
      </c>
      <c r="L891" s="22" t="s">
        <v>628</v>
      </c>
      <c r="M891" s="24">
        <f t="shared" si="110"/>
        <v>2279.54</v>
      </c>
      <c r="N891" s="24">
        <f t="shared" si="111"/>
        <v>2279.54</v>
      </c>
      <c r="O891" s="25">
        <v>12</v>
      </c>
    </row>
    <row r="892" s="14" customFormat="1" ht="41" customHeight="1" spans="1:15">
      <c r="A892" s="20">
        <f t="shared" si="116"/>
        <v>890</v>
      </c>
      <c r="B892" s="21" t="s">
        <v>3203</v>
      </c>
      <c r="C892" s="21" t="s">
        <v>625</v>
      </c>
      <c r="D892" s="21" t="s">
        <v>3204</v>
      </c>
      <c r="E892" s="21" t="s">
        <v>538</v>
      </c>
      <c r="F892" s="21" t="s">
        <v>3205</v>
      </c>
      <c r="G892" s="22">
        <v>4999</v>
      </c>
      <c r="H892" s="22">
        <v>4999</v>
      </c>
      <c r="I892" s="24">
        <v>1599.68</v>
      </c>
      <c r="J892" s="24">
        <v>679.86</v>
      </c>
      <c r="K892" s="22">
        <v>0</v>
      </c>
      <c r="L892" s="22" t="s">
        <v>628</v>
      </c>
      <c r="M892" s="24">
        <f t="shared" si="110"/>
        <v>2279.54</v>
      </c>
      <c r="N892" s="24">
        <f t="shared" si="111"/>
        <v>2279.54</v>
      </c>
      <c r="O892" s="25">
        <v>17</v>
      </c>
    </row>
    <row r="893" s="14" customFormat="1" ht="41" customHeight="1" spans="1:15">
      <c r="A893" s="20">
        <f t="shared" si="116"/>
        <v>891</v>
      </c>
      <c r="B893" s="21" t="s">
        <v>3206</v>
      </c>
      <c r="C893" s="21" t="s">
        <v>630</v>
      </c>
      <c r="D893" s="21" t="s">
        <v>3207</v>
      </c>
      <c r="E893" s="21" t="s">
        <v>540</v>
      </c>
      <c r="F893" s="21" t="s">
        <v>3208</v>
      </c>
      <c r="G893" s="22">
        <v>4999</v>
      </c>
      <c r="H893" s="22">
        <v>4999</v>
      </c>
      <c r="I893" s="24">
        <v>1599.68</v>
      </c>
      <c r="J893" s="24">
        <v>679.86</v>
      </c>
      <c r="K893" s="22">
        <v>0</v>
      </c>
      <c r="L893" s="22" t="s">
        <v>628</v>
      </c>
      <c r="M893" s="24">
        <f t="shared" si="110"/>
        <v>2279.54</v>
      </c>
      <c r="N893" s="24">
        <f t="shared" si="111"/>
        <v>2279.54</v>
      </c>
      <c r="O893" s="25">
        <v>34</v>
      </c>
    </row>
    <row r="894" s="14" customFormat="1" ht="41" customHeight="1" spans="1:15">
      <c r="A894" s="20">
        <f t="shared" ref="A894:A903" si="117">ROW()-2</f>
        <v>892</v>
      </c>
      <c r="B894" s="21" t="s">
        <v>3209</v>
      </c>
      <c r="C894" s="21" t="s">
        <v>630</v>
      </c>
      <c r="D894" s="21" t="s">
        <v>3210</v>
      </c>
      <c r="E894" s="21" t="s">
        <v>540</v>
      </c>
      <c r="F894" s="21" t="s">
        <v>3211</v>
      </c>
      <c r="G894" s="22">
        <v>4999</v>
      </c>
      <c r="H894" s="22">
        <v>4999</v>
      </c>
      <c r="I894" s="24">
        <v>1599.68</v>
      </c>
      <c r="J894" s="24">
        <v>679.86</v>
      </c>
      <c r="K894" s="22">
        <v>0</v>
      </c>
      <c r="L894" s="22" t="s">
        <v>628</v>
      </c>
      <c r="M894" s="24">
        <f t="shared" si="110"/>
        <v>2279.54</v>
      </c>
      <c r="N894" s="24">
        <f t="shared" si="111"/>
        <v>2279.54</v>
      </c>
      <c r="O894" s="25">
        <v>34</v>
      </c>
    </row>
    <row r="895" s="14" customFormat="1" ht="41" customHeight="1" spans="1:15">
      <c r="A895" s="20">
        <f t="shared" si="117"/>
        <v>893</v>
      </c>
      <c r="B895" s="21" t="s">
        <v>3212</v>
      </c>
      <c r="C895" s="21" t="s">
        <v>630</v>
      </c>
      <c r="D895" s="21" t="s">
        <v>3213</v>
      </c>
      <c r="E895" s="21" t="s">
        <v>540</v>
      </c>
      <c r="F895" s="21" t="s">
        <v>3214</v>
      </c>
      <c r="G895" s="22">
        <v>4999</v>
      </c>
      <c r="H895" s="22">
        <v>4999</v>
      </c>
      <c r="I895" s="24">
        <v>1599.68</v>
      </c>
      <c r="J895" s="24">
        <v>679.86</v>
      </c>
      <c r="K895" s="22">
        <v>0</v>
      </c>
      <c r="L895" s="22" t="s">
        <v>628</v>
      </c>
      <c r="M895" s="24">
        <f t="shared" si="110"/>
        <v>2279.54</v>
      </c>
      <c r="N895" s="24">
        <f t="shared" si="111"/>
        <v>2279.54</v>
      </c>
      <c r="O895" s="25">
        <v>17</v>
      </c>
    </row>
    <row r="896" s="14" customFormat="1" ht="41" customHeight="1" spans="1:15">
      <c r="A896" s="20">
        <f t="shared" si="117"/>
        <v>894</v>
      </c>
      <c r="B896" s="21" t="s">
        <v>3215</v>
      </c>
      <c r="C896" s="21" t="s">
        <v>630</v>
      </c>
      <c r="D896" s="21" t="s">
        <v>3216</v>
      </c>
      <c r="E896" s="21" t="s">
        <v>540</v>
      </c>
      <c r="F896" s="21" t="s">
        <v>3217</v>
      </c>
      <c r="G896" s="22">
        <v>4999</v>
      </c>
      <c r="H896" s="22">
        <v>4999</v>
      </c>
      <c r="I896" s="24">
        <v>1599.68</v>
      </c>
      <c r="J896" s="24">
        <v>679.86</v>
      </c>
      <c r="K896" s="22">
        <v>0</v>
      </c>
      <c r="L896" s="22" t="s">
        <v>628</v>
      </c>
      <c r="M896" s="24">
        <f t="shared" si="110"/>
        <v>2279.54</v>
      </c>
      <c r="N896" s="24">
        <f t="shared" si="111"/>
        <v>2279.54</v>
      </c>
      <c r="O896" s="25">
        <v>18</v>
      </c>
    </row>
    <row r="897" s="14" customFormat="1" ht="41" customHeight="1" spans="1:15">
      <c r="A897" s="20">
        <f t="shared" si="117"/>
        <v>895</v>
      </c>
      <c r="B897" s="21" t="s">
        <v>3218</v>
      </c>
      <c r="C897" s="21" t="s">
        <v>630</v>
      </c>
      <c r="D897" s="21" t="s">
        <v>3219</v>
      </c>
      <c r="E897" s="21" t="s">
        <v>540</v>
      </c>
      <c r="F897" s="21" t="s">
        <v>3220</v>
      </c>
      <c r="G897" s="22">
        <v>4999</v>
      </c>
      <c r="H897" s="22">
        <v>4999</v>
      </c>
      <c r="I897" s="24">
        <v>1599.68</v>
      </c>
      <c r="J897" s="24">
        <v>679.86</v>
      </c>
      <c r="K897" s="22">
        <v>0</v>
      </c>
      <c r="L897" s="22" t="s">
        <v>628</v>
      </c>
      <c r="M897" s="24">
        <f t="shared" si="110"/>
        <v>2279.54</v>
      </c>
      <c r="N897" s="24">
        <f t="shared" si="111"/>
        <v>2279.54</v>
      </c>
      <c r="O897" s="25">
        <v>11</v>
      </c>
    </row>
    <row r="898" s="14" customFormat="1" ht="41" customHeight="1" spans="1:15">
      <c r="A898" s="20">
        <f t="shared" si="117"/>
        <v>896</v>
      </c>
      <c r="B898" s="21" t="s">
        <v>3221</v>
      </c>
      <c r="C898" s="21" t="s">
        <v>630</v>
      </c>
      <c r="D898" s="21" t="s">
        <v>3222</v>
      </c>
      <c r="E898" s="21" t="s">
        <v>540</v>
      </c>
      <c r="F898" s="21" t="s">
        <v>3223</v>
      </c>
      <c r="G898" s="22">
        <v>4999</v>
      </c>
      <c r="H898" s="22">
        <v>4999</v>
      </c>
      <c r="I898" s="24">
        <v>1599.68</v>
      </c>
      <c r="J898" s="24">
        <v>679.86</v>
      </c>
      <c r="K898" s="22">
        <v>0</v>
      </c>
      <c r="L898" s="22" t="s">
        <v>628</v>
      </c>
      <c r="M898" s="24">
        <f t="shared" si="110"/>
        <v>2279.54</v>
      </c>
      <c r="N898" s="24">
        <f t="shared" si="111"/>
        <v>2279.54</v>
      </c>
      <c r="O898" s="25">
        <v>7</v>
      </c>
    </row>
    <row r="899" s="14" customFormat="1" ht="41" customHeight="1" spans="1:15">
      <c r="A899" s="20">
        <f t="shared" si="117"/>
        <v>897</v>
      </c>
      <c r="B899" s="21" t="s">
        <v>3224</v>
      </c>
      <c r="C899" s="21" t="s">
        <v>630</v>
      </c>
      <c r="D899" s="21" t="s">
        <v>3225</v>
      </c>
      <c r="E899" s="21" t="s">
        <v>542</v>
      </c>
      <c r="F899" s="21" t="s">
        <v>3226</v>
      </c>
      <c r="G899" s="22">
        <v>4999</v>
      </c>
      <c r="H899" s="22">
        <v>4999</v>
      </c>
      <c r="I899" s="24">
        <v>1599.68</v>
      </c>
      <c r="J899" s="24">
        <v>679.86</v>
      </c>
      <c r="K899" s="22">
        <v>0</v>
      </c>
      <c r="L899" s="22" t="s">
        <v>628</v>
      </c>
      <c r="M899" s="24">
        <f t="shared" si="110"/>
        <v>2279.54</v>
      </c>
      <c r="N899" s="24">
        <f t="shared" si="111"/>
        <v>2279.54</v>
      </c>
      <c r="O899" s="25">
        <v>19</v>
      </c>
    </row>
    <row r="900" s="14" customFormat="1" ht="41" customHeight="1" spans="1:15">
      <c r="A900" s="20">
        <f t="shared" ref="A900:A916" si="118">ROW()-2</f>
        <v>898</v>
      </c>
      <c r="B900" s="21" t="s">
        <v>3227</v>
      </c>
      <c r="C900" s="21" t="s">
        <v>630</v>
      </c>
      <c r="D900" s="21" t="s">
        <v>3228</v>
      </c>
      <c r="E900" s="21" t="s">
        <v>544</v>
      </c>
      <c r="F900" s="21" t="s">
        <v>3229</v>
      </c>
      <c r="G900" s="22">
        <v>4999</v>
      </c>
      <c r="H900" s="22">
        <v>4999</v>
      </c>
      <c r="I900" s="24">
        <v>1599.68</v>
      </c>
      <c r="J900" s="24">
        <v>679.86</v>
      </c>
      <c r="K900" s="22">
        <v>0</v>
      </c>
      <c r="L900" s="22" t="s">
        <v>628</v>
      </c>
      <c r="M900" s="24">
        <f t="shared" ref="M900:M963" si="119">I900+J900</f>
        <v>2279.54</v>
      </c>
      <c r="N900" s="24">
        <f t="shared" ref="N900:N963" si="120">M900</f>
        <v>2279.54</v>
      </c>
      <c r="O900" s="25">
        <v>28</v>
      </c>
    </row>
    <row r="901" s="14" customFormat="1" ht="41" customHeight="1" spans="1:15">
      <c r="A901" s="20">
        <f t="shared" si="118"/>
        <v>899</v>
      </c>
      <c r="B901" s="21" t="s">
        <v>3230</v>
      </c>
      <c r="C901" s="21" t="s">
        <v>630</v>
      </c>
      <c r="D901" s="21" t="s">
        <v>2862</v>
      </c>
      <c r="E901" s="21" t="s">
        <v>544</v>
      </c>
      <c r="F901" s="21" t="s">
        <v>3231</v>
      </c>
      <c r="G901" s="22">
        <v>4999</v>
      </c>
      <c r="H901" s="22">
        <v>4999</v>
      </c>
      <c r="I901" s="24">
        <v>1599.68</v>
      </c>
      <c r="J901" s="24">
        <v>679.86</v>
      </c>
      <c r="K901" s="22">
        <v>0</v>
      </c>
      <c r="L901" s="22" t="s">
        <v>628</v>
      </c>
      <c r="M901" s="24">
        <f t="shared" si="119"/>
        <v>2279.54</v>
      </c>
      <c r="N901" s="24">
        <f t="shared" si="120"/>
        <v>2279.54</v>
      </c>
      <c r="O901" s="25">
        <v>3</v>
      </c>
    </row>
    <row r="902" s="14" customFormat="1" ht="41" customHeight="1" spans="1:15">
      <c r="A902" s="20">
        <f t="shared" si="118"/>
        <v>900</v>
      </c>
      <c r="B902" s="21" t="s">
        <v>3232</v>
      </c>
      <c r="C902" s="21" t="s">
        <v>625</v>
      </c>
      <c r="D902" s="21" t="s">
        <v>1161</v>
      </c>
      <c r="E902" s="21" t="s">
        <v>547</v>
      </c>
      <c r="F902" s="21" t="s">
        <v>3233</v>
      </c>
      <c r="G902" s="22">
        <v>4999</v>
      </c>
      <c r="H902" s="22">
        <v>4999</v>
      </c>
      <c r="I902" s="24">
        <v>1599.68</v>
      </c>
      <c r="J902" s="24">
        <v>679.86</v>
      </c>
      <c r="K902" s="22">
        <v>0</v>
      </c>
      <c r="L902" s="22" t="s">
        <v>628</v>
      </c>
      <c r="M902" s="24">
        <f t="shared" si="119"/>
        <v>2279.54</v>
      </c>
      <c r="N902" s="24">
        <f t="shared" si="120"/>
        <v>2279.54</v>
      </c>
      <c r="O902" s="25">
        <v>9</v>
      </c>
    </row>
    <row r="903" s="14" customFormat="1" ht="41" customHeight="1" spans="1:15">
      <c r="A903" s="20">
        <f t="shared" si="118"/>
        <v>901</v>
      </c>
      <c r="B903" s="21" t="s">
        <v>3234</v>
      </c>
      <c r="C903" s="21" t="s">
        <v>625</v>
      </c>
      <c r="D903" s="21" t="s">
        <v>2762</v>
      </c>
      <c r="E903" s="21" t="s">
        <v>547</v>
      </c>
      <c r="F903" s="21" t="s">
        <v>3235</v>
      </c>
      <c r="G903" s="22">
        <v>4999</v>
      </c>
      <c r="H903" s="22">
        <v>4999</v>
      </c>
      <c r="I903" s="24">
        <v>1599.68</v>
      </c>
      <c r="J903" s="24">
        <v>679.86</v>
      </c>
      <c r="K903" s="22">
        <v>0</v>
      </c>
      <c r="L903" s="22" t="s">
        <v>628</v>
      </c>
      <c r="M903" s="24">
        <f t="shared" si="119"/>
        <v>2279.54</v>
      </c>
      <c r="N903" s="24">
        <f t="shared" si="120"/>
        <v>2279.54</v>
      </c>
      <c r="O903" s="25">
        <v>14</v>
      </c>
    </row>
    <row r="904" s="14" customFormat="1" ht="41" customHeight="1" spans="1:15">
      <c r="A904" s="20">
        <f t="shared" si="118"/>
        <v>902</v>
      </c>
      <c r="B904" s="21" t="s">
        <v>3236</v>
      </c>
      <c r="C904" s="21" t="s">
        <v>630</v>
      </c>
      <c r="D904" s="21" t="s">
        <v>3237</v>
      </c>
      <c r="E904" s="21" t="s">
        <v>547</v>
      </c>
      <c r="F904" s="21" t="s">
        <v>3238</v>
      </c>
      <c r="G904" s="22">
        <v>4999</v>
      </c>
      <c r="H904" s="22">
        <v>4999</v>
      </c>
      <c r="I904" s="24">
        <v>1599.68</v>
      </c>
      <c r="J904" s="24">
        <v>679.86</v>
      </c>
      <c r="K904" s="22">
        <v>0</v>
      </c>
      <c r="L904" s="22" t="s">
        <v>628</v>
      </c>
      <c r="M904" s="24">
        <f t="shared" si="119"/>
        <v>2279.54</v>
      </c>
      <c r="N904" s="24">
        <f t="shared" si="120"/>
        <v>2279.54</v>
      </c>
      <c r="O904" s="25">
        <v>8</v>
      </c>
    </row>
    <row r="905" s="14" customFormat="1" ht="41" customHeight="1" spans="1:15">
      <c r="A905" s="20">
        <f t="shared" si="118"/>
        <v>903</v>
      </c>
      <c r="B905" s="21" t="s">
        <v>3239</v>
      </c>
      <c r="C905" s="21" t="s">
        <v>625</v>
      </c>
      <c r="D905" s="21" t="s">
        <v>3240</v>
      </c>
      <c r="E905" s="21" t="s">
        <v>550</v>
      </c>
      <c r="F905" s="21" t="s">
        <v>3241</v>
      </c>
      <c r="G905" s="22">
        <v>8000</v>
      </c>
      <c r="H905" s="22">
        <v>8000</v>
      </c>
      <c r="I905" s="24">
        <v>2560</v>
      </c>
      <c r="J905" s="24">
        <v>1088</v>
      </c>
      <c r="K905" s="22">
        <v>0</v>
      </c>
      <c r="L905" s="22" t="s">
        <v>628</v>
      </c>
      <c r="M905" s="24">
        <f t="shared" si="119"/>
        <v>3648</v>
      </c>
      <c r="N905" s="24">
        <f t="shared" si="120"/>
        <v>3648</v>
      </c>
      <c r="O905" s="25">
        <v>3</v>
      </c>
    </row>
    <row r="906" s="14" customFormat="1" ht="41" customHeight="1" spans="1:15">
      <c r="A906" s="20">
        <f t="shared" si="118"/>
        <v>904</v>
      </c>
      <c r="B906" s="21" t="s">
        <v>3242</v>
      </c>
      <c r="C906" s="21" t="s">
        <v>630</v>
      </c>
      <c r="D906" s="21" t="s">
        <v>3243</v>
      </c>
      <c r="E906" s="21" t="s">
        <v>553</v>
      </c>
      <c r="F906" s="21" t="s">
        <v>3244</v>
      </c>
      <c r="G906" s="22">
        <v>4999</v>
      </c>
      <c r="H906" s="22">
        <v>4999</v>
      </c>
      <c r="I906" s="24">
        <v>1599.68</v>
      </c>
      <c r="J906" s="24">
        <v>679.86</v>
      </c>
      <c r="K906" s="22">
        <v>0</v>
      </c>
      <c r="L906" s="22" t="s">
        <v>628</v>
      </c>
      <c r="M906" s="24">
        <f t="shared" si="119"/>
        <v>2279.54</v>
      </c>
      <c r="N906" s="24">
        <f t="shared" si="120"/>
        <v>2279.54</v>
      </c>
      <c r="O906" s="25">
        <v>33</v>
      </c>
    </row>
    <row r="907" s="14" customFormat="1" ht="41" customHeight="1" spans="1:15">
      <c r="A907" s="20">
        <f t="shared" si="118"/>
        <v>905</v>
      </c>
      <c r="B907" s="21" t="s">
        <v>3245</v>
      </c>
      <c r="C907" s="21" t="s">
        <v>630</v>
      </c>
      <c r="D907" s="21" t="s">
        <v>3246</v>
      </c>
      <c r="E907" s="21" t="s">
        <v>553</v>
      </c>
      <c r="F907" s="21" t="s">
        <v>3247</v>
      </c>
      <c r="G907" s="22">
        <v>5500</v>
      </c>
      <c r="H907" s="22">
        <v>5500</v>
      </c>
      <c r="I907" s="24">
        <v>1760</v>
      </c>
      <c r="J907" s="24">
        <v>748</v>
      </c>
      <c r="K907" s="22">
        <v>0</v>
      </c>
      <c r="L907" s="22" t="s">
        <v>628</v>
      </c>
      <c r="M907" s="24">
        <f t="shared" si="119"/>
        <v>2508</v>
      </c>
      <c r="N907" s="24">
        <f t="shared" si="120"/>
        <v>2508</v>
      </c>
      <c r="O907" s="25">
        <v>21</v>
      </c>
    </row>
    <row r="908" s="14" customFormat="1" ht="41" customHeight="1" spans="1:15">
      <c r="A908" s="20">
        <f t="shared" si="118"/>
        <v>906</v>
      </c>
      <c r="B908" s="21" t="s">
        <v>3248</v>
      </c>
      <c r="C908" s="21" t="s">
        <v>630</v>
      </c>
      <c r="D908" s="21" t="s">
        <v>945</v>
      </c>
      <c r="E908" s="21" t="s">
        <v>556</v>
      </c>
      <c r="F908" s="21" t="s">
        <v>3249</v>
      </c>
      <c r="G908" s="22">
        <v>4999</v>
      </c>
      <c r="H908" s="22">
        <v>4999</v>
      </c>
      <c r="I908" s="24">
        <v>1599.68</v>
      </c>
      <c r="J908" s="24">
        <v>679.86</v>
      </c>
      <c r="K908" s="22">
        <v>0</v>
      </c>
      <c r="L908" s="22" t="s">
        <v>628</v>
      </c>
      <c r="M908" s="24">
        <f t="shared" si="119"/>
        <v>2279.54</v>
      </c>
      <c r="N908" s="24">
        <f t="shared" si="120"/>
        <v>2279.54</v>
      </c>
      <c r="O908" s="25">
        <v>5</v>
      </c>
    </row>
    <row r="909" s="14" customFormat="1" ht="41" customHeight="1" spans="1:15">
      <c r="A909" s="20">
        <f t="shared" si="118"/>
        <v>907</v>
      </c>
      <c r="B909" s="21" t="s">
        <v>3250</v>
      </c>
      <c r="C909" s="21" t="s">
        <v>625</v>
      </c>
      <c r="D909" s="21" t="s">
        <v>1164</v>
      </c>
      <c r="E909" s="21" t="s">
        <v>556</v>
      </c>
      <c r="F909" s="21" t="s">
        <v>3251</v>
      </c>
      <c r="G909" s="22">
        <v>4999</v>
      </c>
      <c r="H909" s="22">
        <v>4999</v>
      </c>
      <c r="I909" s="24">
        <v>1599.68</v>
      </c>
      <c r="J909" s="24">
        <v>679.86</v>
      </c>
      <c r="K909" s="22">
        <v>0</v>
      </c>
      <c r="L909" s="22" t="s">
        <v>628</v>
      </c>
      <c r="M909" s="24">
        <f t="shared" si="119"/>
        <v>2279.54</v>
      </c>
      <c r="N909" s="24">
        <f t="shared" si="120"/>
        <v>2279.54</v>
      </c>
      <c r="O909" s="25">
        <v>8</v>
      </c>
    </row>
    <row r="910" s="14" customFormat="1" ht="41" customHeight="1" spans="1:15">
      <c r="A910" s="20">
        <f t="shared" si="118"/>
        <v>908</v>
      </c>
      <c r="B910" s="21" t="s">
        <v>3252</v>
      </c>
      <c r="C910" s="21" t="s">
        <v>630</v>
      </c>
      <c r="D910" s="21" t="s">
        <v>3253</v>
      </c>
      <c r="E910" s="21" t="s">
        <v>559</v>
      </c>
      <c r="F910" s="21" t="s">
        <v>3254</v>
      </c>
      <c r="G910" s="22">
        <v>4999</v>
      </c>
      <c r="H910" s="22">
        <v>4999</v>
      </c>
      <c r="I910" s="24">
        <v>1599.68</v>
      </c>
      <c r="J910" s="24">
        <v>679.86</v>
      </c>
      <c r="K910" s="22">
        <v>0</v>
      </c>
      <c r="L910" s="22" t="s">
        <v>628</v>
      </c>
      <c r="M910" s="24">
        <f t="shared" si="119"/>
        <v>2279.54</v>
      </c>
      <c r="N910" s="24">
        <f t="shared" si="120"/>
        <v>2279.54</v>
      </c>
      <c r="O910" s="25">
        <v>6</v>
      </c>
    </row>
    <row r="911" s="14" customFormat="1" ht="41" customHeight="1" spans="1:15">
      <c r="A911" s="20">
        <f t="shared" si="118"/>
        <v>909</v>
      </c>
      <c r="B911" s="21" t="s">
        <v>3255</v>
      </c>
      <c r="C911" s="21" t="s">
        <v>630</v>
      </c>
      <c r="D911" s="21" t="s">
        <v>3256</v>
      </c>
      <c r="E911" s="21" t="s">
        <v>561</v>
      </c>
      <c r="F911" s="21" t="s">
        <v>3257</v>
      </c>
      <c r="G911" s="22">
        <v>4999</v>
      </c>
      <c r="H911" s="22">
        <v>4999</v>
      </c>
      <c r="I911" s="24">
        <v>1599.68</v>
      </c>
      <c r="J911" s="24">
        <v>679.86</v>
      </c>
      <c r="K911" s="22">
        <v>0</v>
      </c>
      <c r="L911" s="22" t="s">
        <v>628</v>
      </c>
      <c r="M911" s="24">
        <f t="shared" si="119"/>
        <v>2279.54</v>
      </c>
      <c r="N911" s="24">
        <f t="shared" si="120"/>
        <v>2279.54</v>
      </c>
      <c r="O911" s="25">
        <v>27</v>
      </c>
    </row>
    <row r="912" s="14" customFormat="1" ht="41" customHeight="1" spans="1:15">
      <c r="A912" s="20">
        <f t="shared" si="118"/>
        <v>910</v>
      </c>
      <c r="B912" s="21" t="s">
        <v>3258</v>
      </c>
      <c r="C912" s="21" t="s">
        <v>630</v>
      </c>
      <c r="D912" s="21" t="s">
        <v>3259</v>
      </c>
      <c r="E912" s="21" t="s">
        <v>561</v>
      </c>
      <c r="F912" s="21" t="s">
        <v>3260</v>
      </c>
      <c r="G912" s="22">
        <v>4999</v>
      </c>
      <c r="H912" s="22">
        <v>4999</v>
      </c>
      <c r="I912" s="24">
        <v>1599.68</v>
      </c>
      <c r="J912" s="24">
        <v>679.86</v>
      </c>
      <c r="K912" s="22">
        <v>0</v>
      </c>
      <c r="L912" s="22" t="s">
        <v>628</v>
      </c>
      <c r="M912" s="24">
        <f t="shared" si="119"/>
        <v>2279.54</v>
      </c>
      <c r="N912" s="24">
        <f t="shared" si="120"/>
        <v>2279.54</v>
      </c>
      <c r="O912" s="25">
        <v>31</v>
      </c>
    </row>
    <row r="913" s="14" customFormat="1" ht="41" customHeight="1" spans="1:15">
      <c r="A913" s="20">
        <f t="shared" si="118"/>
        <v>911</v>
      </c>
      <c r="B913" s="21" t="s">
        <v>3261</v>
      </c>
      <c r="C913" s="21" t="s">
        <v>625</v>
      </c>
      <c r="D913" s="21" t="s">
        <v>3262</v>
      </c>
      <c r="E913" s="21" t="s">
        <v>561</v>
      </c>
      <c r="F913" s="21" t="s">
        <v>3263</v>
      </c>
      <c r="G913" s="22">
        <v>4999</v>
      </c>
      <c r="H913" s="22">
        <v>4999</v>
      </c>
      <c r="I913" s="24">
        <v>1599.68</v>
      </c>
      <c r="J913" s="24">
        <v>679.86</v>
      </c>
      <c r="K913" s="22">
        <v>0</v>
      </c>
      <c r="L913" s="22" t="s">
        <v>628</v>
      </c>
      <c r="M913" s="24">
        <f t="shared" si="119"/>
        <v>2279.54</v>
      </c>
      <c r="N913" s="24">
        <f t="shared" si="120"/>
        <v>2279.54</v>
      </c>
      <c r="O913" s="25">
        <v>19</v>
      </c>
    </row>
    <row r="914" s="14" customFormat="1" ht="41" customHeight="1" spans="1:15">
      <c r="A914" s="20">
        <f t="shared" si="118"/>
        <v>912</v>
      </c>
      <c r="B914" s="21" t="s">
        <v>3264</v>
      </c>
      <c r="C914" s="21" t="s">
        <v>630</v>
      </c>
      <c r="D914" s="21" t="s">
        <v>3265</v>
      </c>
      <c r="E914" s="21" t="s">
        <v>562</v>
      </c>
      <c r="F914" s="21" t="s">
        <v>3266</v>
      </c>
      <c r="G914" s="22">
        <v>4999</v>
      </c>
      <c r="H914" s="22">
        <v>4999</v>
      </c>
      <c r="I914" s="24">
        <v>1599.68</v>
      </c>
      <c r="J914" s="24">
        <v>679.86</v>
      </c>
      <c r="K914" s="22">
        <v>0</v>
      </c>
      <c r="L914" s="22" t="s">
        <v>628</v>
      </c>
      <c r="M914" s="24">
        <f t="shared" si="119"/>
        <v>2279.54</v>
      </c>
      <c r="N914" s="24">
        <f t="shared" si="120"/>
        <v>2279.54</v>
      </c>
      <c r="O914" s="25">
        <v>12</v>
      </c>
    </row>
    <row r="915" s="14" customFormat="1" ht="41" customHeight="1" spans="1:15">
      <c r="A915" s="20">
        <f t="shared" si="118"/>
        <v>913</v>
      </c>
      <c r="B915" s="21" t="s">
        <v>3267</v>
      </c>
      <c r="C915" s="21" t="s">
        <v>625</v>
      </c>
      <c r="D915" s="21" t="s">
        <v>3268</v>
      </c>
      <c r="E915" s="21" t="s">
        <v>564</v>
      </c>
      <c r="F915" s="21" t="s">
        <v>3269</v>
      </c>
      <c r="G915" s="22">
        <v>4999</v>
      </c>
      <c r="H915" s="22">
        <v>4999</v>
      </c>
      <c r="I915" s="24">
        <v>1599.68</v>
      </c>
      <c r="J915" s="24">
        <v>679.86</v>
      </c>
      <c r="K915" s="22">
        <v>0</v>
      </c>
      <c r="L915" s="22" t="s">
        <v>628</v>
      </c>
      <c r="M915" s="24">
        <f t="shared" si="119"/>
        <v>2279.54</v>
      </c>
      <c r="N915" s="24">
        <f t="shared" si="120"/>
        <v>2279.54</v>
      </c>
      <c r="O915" s="25">
        <v>31</v>
      </c>
    </row>
    <row r="916" s="14" customFormat="1" ht="41" customHeight="1" spans="1:15">
      <c r="A916" s="20">
        <f t="shared" si="118"/>
        <v>914</v>
      </c>
      <c r="B916" s="21" t="s">
        <v>3270</v>
      </c>
      <c r="C916" s="21" t="s">
        <v>630</v>
      </c>
      <c r="D916" s="21" t="s">
        <v>1258</v>
      </c>
      <c r="E916" s="21" t="s">
        <v>564</v>
      </c>
      <c r="F916" s="21" t="s">
        <v>3271</v>
      </c>
      <c r="G916" s="22">
        <v>4999</v>
      </c>
      <c r="H916" s="22">
        <v>4999</v>
      </c>
      <c r="I916" s="24">
        <v>1599.68</v>
      </c>
      <c r="J916" s="24">
        <v>679.86</v>
      </c>
      <c r="K916" s="22">
        <v>0</v>
      </c>
      <c r="L916" s="22" t="s">
        <v>628</v>
      </c>
      <c r="M916" s="24">
        <f t="shared" si="119"/>
        <v>2279.54</v>
      </c>
      <c r="N916" s="24">
        <f t="shared" si="120"/>
        <v>2279.54</v>
      </c>
      <c r="O916" s="25">
        <v>12</v>
      </c>
    </row>
    <row r="917" s="14" customFormat="1" ht="41" customHeight="1" spans="1:15">
      <c r="A917" s="20">
        <f t="shared" ref="A917:A926" si="121">ROW()-2</f>
        <v>915</v>
      </c>
      <c r="B917" s="21" t="s">
        <v>3272</v>
      </c>
      <c r="C917" s="21" t="s">
        <v>630</v>
      </c>
      <c r="D917" s="21" t="s">
        <v>1809</v>
      </c>
      <c r="E917" s="21" t="s">
        <v>564</v>
      </c>
      <c r="F917" s="21" t="s">
        <v>3273</v>
      </c>
      <c r="G917" s="22">
        <v>4999</v>
      </c>
      <c r="H917" s="22">
        <v>4999</v>
      </c>
      <c r="I917" s="24">
        <v>1599.68</v>
      </c>
      <c r="J917" s="24">
        <v>679.86</v>
      </c>
      <c r="K917" s="22">
        <v>0</v>
      </c>
      <c r="L917" s="22" t="s">
        <v>628</v>
      </c>
      <c r="M917" s="24">
        <f t="shared" si="119"/>
        <v>2279.54</v>
      </c>
      <c r="N917" s="24">
        <f t="shared" si="120"/>
        <v>2279.54</v>
      </c>
      <c r="O917" s="25">
        <v>13</v>
      </c>
    </row>
    <row r="918" s="14" customFormat="1" ht="41" customHeight="1" spans="1:15">
      <c r="A918" s="20">
        <f t="shared" si="121"/>
        <v>916</v>
      </c>
      <c r="B918" s="21" t="s">
        <v>3274</v>
      </c>
      <c r="C918" s="21" t="s">
        <v>625</v>
      </c>
      <c r="D918" s="21" t="s">
        <v>3275</v>
      </c>
      <c r="E918" s="21" t="s">
        <v>566</v>
      </c>
      <c r="F918" s="21" t="s">
        <v>3276</v>
      </c>
      <c r="G918" s="22">
        <v>4999</v>
      </c>
      <c r="H918" s="22">
        <v>4999</v>
      </c>
      <c r="I918" s="24">
        <v>1599.68</v>
      </c>
      <c r="J918" s="24">
        <v>679.86</v>
      </c>
      <c r="K918" s="22">
        <v>0</v>
      </c>
      <c r="L918" s="22" t="s">
        <v>628</v>
      </c>
      <c r="M918" s="24">
        <f t="shared" si="119"/>
        <v>2279.54</v>
      </c>
      <c r="N918" s="24">
        <f t="shared" si="120"/>
        <v>2279.54</v>
      </c>
      <c r="O918" s="25">
        <v>29</v>
      </c>
    </row>
    <row r="919" s="14" customFormat="1" ht="41" customHeight="1" spans="1:15">
      <c r="A919" s="20">
        <f t="shared" si="121"/>
        <v>917</v>
      </c>
      <c r="B919" s="21" t="s">
        <v>3277</v>
      </c>
      <c r="C919" s="21" t="s">
        <v>630</v>
      </c>
      <c r="D919" s="21" t="s">
        <v>3278</v>
      </c>
      <c r="E919" s="21" t="s">
        <v>566</v>
      </c>
      <c r="F919" s="21" t="s">
        <v>3279</v>
      </c>
      <c r="G919" s="22">
        <v>4999</v>
      </c>
      <c r="H919" s="22">
        <v>4999</v>
      </c>
      <c r="I919" s="24">
        <v>1599.68</v>
      </c>
      <c r="J919" s="24">
        <v>679.86</v>
      </c>
      <c r="K919" s="22">
        <v>0</v>
      </c>
      <c r="L919" s="22" t="s">
        <v>628</v>
      </c>
      <c r="M919" s="24">
        <f t="shared" si="119"/>
        <v>2279.54</v>
      </c>
      <c r="N919" s="24">
        <f t="shared" si="120"/>
        <v>2279.54</v>
      </c>
      <c r="O919" s="25">
        <v>7</v>
      </c>
    </row>
    <row r="920" s="14" customFormat="1" ht="41" customHeight="1" spans="1:15">
      <c r="A920" s="20">
        <f t="shared" si="121"/>
        <v>918</v>
      </c>
      <c r="B920" s="21" t="s">
        <v>3280</v>
      </c>
      <c r="C920" s="21" t="s">
        <v>625</v>
      </c>
      <c r="D920" s="21" t="s">
        <v>3281</v>
      </c>
      <c r="E920" s="21" t="s">
        <v>566</v>
      </c>
      <c r="F920" s="21" t="s">
        <v>3282</v>
      </c>
      <c r="G920" s="22">
        <v>4999</v>
      </c>
      <c r="H920" s="22">
        <v>4999</v>
      </c>
      <c r="I920" s="24">
        <v>1599.68</v>
      </c>
      <c r="J920" s="24">
        <v>679.86</v>
      </c>
      <c r="K920" s="22">
        <v>0</v>
      </c>
      <c r="L920" s="22" t="s">
        <v>628</v>
      </c>
      <c r="M920" s="24">
        <f t="shared" si="119"/>
        <v>2279.54</v>
      </c>
      <c r="N920" s="24">
        <f t="shared" si="120"/>
        <v>2279.54</v>
      </c>
      <c r="O920" s="25">
        <v>0</v>
      </c>
    </row>
    <row r="921" s="14" customFormat="1" ht="41" customHeight="1" spans="1:15">
      <c r="A921" s="20">
        <f t="shared" si="121"/>
        <v>919</v>
      </c>
      <c r="B921" s="21" t="s">
        <v>3283</v>
      </c>
      <c r="C921" s="21" t="s">
        <v>630</v>
      </c>
      <c r="D921" s="21" t="s">
        <v>1883</v>
      </c>
      <c r="E921" s="21" t="s">
        <v>566</v>
      </c>
      <c r="F921" s="21" t="s">
        <v>3284</v>
      </c>
      <c r="G921" s="22">
        <v>4999</v>
      </c>
      <c r="H921" s="22">
        <v>4999</v>
      </c>
      <c r="I921" s="24">
        <v>799.84</v>
      </c>
      <c r="J921" s="24">
        <v>339.93</v>
      </c>
      <c r="K921" s="22">
        <v>0</v>
      </c>
      <c r="L921" s="22" t="s">
        <v>950</v>
      </c>
      <c r="M921" s="24">
        <f t="shared" si="119"/>
        <v>1139.77</v>
      </c>
      <c r="N921" s="24">
        <f t="shared" si="120"/>
        <v>1139.77</v>
      </c>
      <c r="O921" s="25">
        <v>0</v>
      </c>
    </row>
    <row r="922" s="14" customFormat="1" ht="41" customHeight="1" spans="1:15">
      <c r="A922" s="20">
        <f t="shared" si="121"/>
        <v>920</v>
      </c>
      <c r="B922" s="21" t="s">
        <v>3285</v>
      </c>
      <c r="C922" s="21" t="s">
        <v>630</v>
      </c>
      <c r="D922" s="21" t="s">
        <v>997</v>
      </c>
      <c r="E922" s="21" t="s">
        <v>568</v>
      </c>
      <c r="F922" s="21" t="s">
        <v>3286</v>
      </c>
      <c r="G922" s="22">
        <v>4999</v>
      </c>
      <c r="H922" s="22">
        <v>4999</v>
      </c>
      <c r="I922" s="24">
        <v>1599.68</v>
      </c>
      <c r="J922" s="24">
        <v>679.86</v>
      </c>
      <c r="K922" s="22">
        <v>0</v>
      </c>
      <c r="L922" s="22" t="s">
        <v>628</v>
      </c>
      <c r="M922" s="24">
        <f t="shared" si="119"/>
        <v>2279.54</v>
      </c>
      <c r="N922" s="24">
        <f t="shared" si="120"/>
        <v>2279.54</v>
      </c>
      <c r="O922" s="25">
        <v>1</v>
      </c>
    </row>
    <row r="923" s="14" customFormat="1" ht="41" customHeight="1" spans="1:15">
      <c r="A923" s="20">
        <f t="shared" si="121"/>
        <v>921</v>
      </c>
      <c r="B923" s="21" t="s">
        <v>3287</v>
      </c>
      <c r="C923" s="21" t="s">
        <v>630</v>
      </c>
      <c r="D923" s="21" t="s">
        <v>3288</v>
      </c>
      <c r="E923" s="21" t="s">
        <v>568</v>
      </c>
      <c r="F923" s="21" t="s">
        <v>3289</v>
      </c>
      <c r="G923" s="22">
        <v>4999</v>
      </c>
      <c r="H923" s="22">
        <v>4999</v>
      </c>
      <c r="I923" s="24">
        <v>1599.68</v>
      </c>
      <c r="J923" s="24">
        <v>679.86</v>
      </c>
      <c r="K923" s="22">
        <v>0</v>
      </c>
      <c r="L923" s="22" t="s">
        <v>628</v>
      </c>
      <c r="M923" s="24">
        <f t="shared" si="119"/>
        <v>2279.54</v>
      </c>
      <c r="N923" s="24">
        <f t="shared" si="120"/>
        <v>2279.54</v>
      </c>
      <c r="O923" s="25">
        <v>1</v>
      </c>
    </row>
    <row r="924" s="14" customFormat="1" ht="41" customHeight="1" spans="1:15">
      <c r="A924" s="20">
        <f t="shared" si="121"/>
        <v>922</v>
      </c>
      <c r="B924" s="21" t="s">
        <v>3290</v>
      </c>
      <c r="C924" s="21" t="s">
        <v>630</v>
      </c>
      <c r="D924" s="21" t="s">
        <v>3291</v>
      </c>
      <c r="E924" s="21" t="s">
        <v>568</v>
      </c>
      <c r="F924" s="21" t="s">
        <v>3292</v>
      </c>
      <c r="G924" s="22">
        <v>4999</v>
      </c>
      <c r="H924" s="22">
        <v>4999</v>
      </c>
      <c r="I924" s="24">
        <v>1599.68</v>
      </c>
      <c r="J924" s="24">
        <v>679.86</v>
      </c>
      <c r="K924" s="22">
        <v>0</v>
      </c>
      <c r="L924" s="22" t="s">
        <v>628</v>
      </c>
      <c r="M924" s="24">
        <f t="shared" si="119"/>
        <v>2279.54</v>
      </c>
      <c r="N924" s="24">
        <f t="shared" si="120"/>
        <v>2279.54</v>
      </c>
      <c r="O924" s="25">
        <v>1</v>
      </c>
    </row>
    <row r="925" s="14" customFormat="1" ht="41" customHeight="1" spans="1:15">
      <c r="A925" s="20">
        <f t="shared" si="121"/>
        <v>923</v>
      </c>
      <c r="B925" s="21" t="s">
        <v>3293</v>
      </c>
      <c r="C925" s="21" t="s">
        <v>630</v>
      </c>
      <c r="D925" s="21" t="s">
        <v>3294</v>
      </c>
      <c r="E925" s="21" t="s">
        <v>568</v>
      </c>
      <c r="F925" s="21" t="s">
        <v>3295</v>
      </c>
      <c r="G925" s="22">
        <v>4999</v>
      </c>
      <c r="H925" s="22">
        <v>4999</v>
      </c>
      <c r="I925" s="24">
        <v>1599.68</v>
      </c>
      <c r="J925" s="24">
        <v>679.86</v>
      </c>
      <c r="K925" s="22">
        <v>0</v>
      </c>
      <c r="L925" s="22" t="s">
        <v>628</v>
      </c>
      <c r="M925" s="24">
        <f t="shared" si="119"/>
        <v>2279.54</v>
      </c>
      <c r="N925" s="24">
        <f t="shared" si="120"/>
        <v>2279.54</v>
      </c>
      <c r="O925" s="25">
        <v>3</v>
      </c>
    </row>
    <row r="926" s="14" customFormat="1" ht="41" customHeight="1" spans="1:15">
      <c r="A926" s="20">
        <f t="shared" si="121"/>
        <v>924</v>
      </c>
      <c r="B926" s="21" t="s">
        <v>3296</v>
      </c>
      <c r="C926" s="21" t="s">
        <v>630</v>
      </c>
      <c r="D926" s="21" t="s">
        <v>3297</v>
      </c>
      <c r="E926" s="21" t="s">
        <v>568</v>
      </c>
      <c r="F926" s="21" t="s">
        <v>3298</v>
      </c>
      <c r="G926" s="22">
        <v>4999</v>
      </c>
      <c r="H926" s="22">
        <v>4999</v>
      </c>
      <c r="I926" s="24">
        <v>1599.68</v>
      </c>
      <c r="J926" s="24">
        <v>679.86</v>
      </c>
      <c r="K926" s="22">
        <v>0</v>
      </c>
      <c r="L926" s="22" t="s">
        <v>628</v>
      </c>
      <c r="M926" s="24">
        <f t="shared" si="119"/>
        <v>2279.54</v>
      </c>
      <c r="N926" s="24">
        <f t="shared" si="120"/>
        <v>2279.54</v>
      </c>
      <c r="O926" s="25">
        <v>3</v>
      </c>
    </row>
    <row r="927" s="14" customFormat="1" ht="41" customHeight="1" spans="1:15">
      <c r="A927" s="20">
        <f t="shared" ref="A927:A936" si="122">ROW()-2</f>
        <v>925</v>
      </c>
      <c r="B927" s="21" t="s">
        <v>3299</v>
      </c>
      <c r="C927" s="21" t="s">
        <v>630</v>
      </c>
      <c r="D927" s="21" t="s">
        <v>3300</v>
      </c>
      <c r="E927" s="21" t="s">
        <v>568</v>
      </c>
      <c r="F927" s="21" t="s">
        <v>3301</v>
      </c>
      <c r="G927" s="22">
        <v>4999</v>
      </c>
      <c r="H927" s="22">
        <v>4999</v>
      </c>
      <c r="I927" s="24">
        <v>1599.68</v>
      </c>
      <c r="J927" s="24">
        <v>679.86</v>
      </c>
      <c r="K927" s="22">
        <v>0</v>
      </c>
      <c r="L927" s="22" t="s">
        <v>628</v>
      </c>
      <c r="M927" s="24">
        <f t="shared" si="119"/>
        <v>2279.54</v>
      </c>
      <c r="N927" s="24">
        <f t="shared" si="120"/>
        <v>2279.54</v>
      </c>
      <c r="O927" s="25">
        <v>3</v>
      </c>
    </row>
    <row r="928" s="14" customFormat="1" ht="41" customHeight="1" spans="1:15">
      <c r="A928" s="20">
        <f t="shared" si="122"/>
        <v>926</v>
      </c>
      <c r="B928" s="21" t="s">
        <v>3302</v>
      </c>
      <c r="C928" s="21" t="s">
        <v>630</v>
      </c>
      <c r="D928" s="21" t="s">
        <v>3303</v>
      </c>
      <c r="E928" s="21" t="s">
        <v>568</v>
      </c>
      <c r="F928" s="21" t="s">
        <v>3304</v>
      </c>
      <c r="G928" s="22">
        <v>4999</v>
      </c>
      <c r="H928" s="22">
        <v>4999</v>
      </c>
      <c r="I928" s="24">
        <v>799.84</v>
      </c>
      <c r="J928" s="24">
        <v>339.93</v>
      </c>
      <c r="K928" s="22">
        <v>0</v>
      </c>
      <c r="L928" s="22" t="s">
        <v>960</v>
      </c>
      <c r="M928" s="24">
        <f t="shared" si="119"/>
        <v>1139.77</v>
      </c>
      <c r="N928" s="24">
        <f t="shared" si="120"/>
        <v>1139.77</v>
      </c>
      <c r="O928" s="25">
        <v>31</v>
      </c>
    </row>
    <row r="929" s="14" customFormat="1" ht="41" customHeight="1" spans="1:15">
      <c r="A929" s="20">
        <f t="shared" si="122"/>
        <v>927</v>
      </c>
      <c r="B929" s="21" t="s">
        <v>3305</v>
      </c>
      <c r="C929" s="21" t="s">
        <v>630</v>
      </c>
      <c r="D929" s="21" t="s">
        <v>3306</v>
      </c>
      <c r="E929" s="21" t="s">
        <v>568</v>
      </c>
      <c r="F929" s="21" t="s">
        <v>3307</v>
      </c>
      <c r="G929" s="22">
        <v>4999</v>
      </c>
      <c r="H929" s="22">
        <v>4999</v>
      </c>
      <c r="I929" s="24">
        <v>1599.68</v>
      </c>
      <c r="J929" s="24">
        <v>679.86</v>
      </c>
      <c r="K929" s="22">
        <v>0</v>
      </c>
      <c r="L929" s="22" t="s">
        <v>628</v>
      </c>
      <c r="M929" s="24">
        <f t="shared" si="119"/>
        <v>2279.54</v>
      </c>
      <c r="N929" s="24">
        <f t="shared" si="120"/>
        <v>2279.54</v>
      </c>
      <c r="O929" s="25">
        <v>3</v>
      </c>
    </row>
    <row r="930" s="14" customFormat="1" ht="41" customHeight="1" spans="1:15">
      <c r="A930" s="20">
        <f t="shared" si="122"/>
        <v>928</v>
      </c>
      <c r="B930" s="21" t="s">
        <v>3308</v>
      </c>
      <c r="C930" s="21" t="s">
        <v>630</v>
      </c>
      <c r="D930" s="21" t="s">
        <v>1515</v>
      </c>
      <c r="E930" s="21" t="s">
        <v>568</v>
      </c>
      <c r="F930" s="21" t="s">
        <v>3309</v>
      </c>
      <c r="G930" s="22">
        <v>4999</v>
      </c>
      <c r="H930" s="22">
        <v>4999</v>
      </c>
      <c r="I930" s="24">
        <v>1599.68</v>
      </c>
      <c r="J930" s="24">
        <v>679.86</v>
      </c>
      <c r="K930" s="22">
        <v>0</v>
      </c>
      <c r="L930" s="22" t="s">
        <v>628</v>
      </c>
      <c r="M930" s="24">
        <f t="shared" si="119"/>
        <v>2279.54</v>
      </c>
      <c r="N930" s="24">
        <f t="shared" si="120"/>
        <v>2279.54</v>
      </c>
      <c r="O930" s="25">
        <v>3</v>
      </c>
    </row>
    <row r="931" s="14" customFormat="1" ht="41" customHeight="1" spans="1:15">
      <c r="A931" s="20">
        <f t="shared" si="122"/>
        <v>929</v>
      </c>
      <c r="B931" s="21" t="s">
        <v>3310</v>
      </c>
      <c r="C931" s="21" t="s">
        <v>630</v>
      </c>
      <c r="D931" s="21" t="s">
        <v>2871</v>
      </c>
      <c r="E931" s="21" t="s">
        <v>568</v>
      </c>
      <c r="F931" s="21" t="s">
        <v>3311</v>
      </c>
      <c r="G931" s="22">
        <v>4999</v>
      </c>
      <c r="H931" s="22">
        <v>4999</v>
      </c>
      <c r="I931" s="24">
        <v>1599.68</v>
      </c>
      <c r="J931" s="24">
        <v>679.86</v>
      </c>
      <c r="K931" s="22">
        <v>0</v>
      </c>
      <c r="L931" s="22" t="s">
        <v>628</v>
      </c>
      <c r="M931" s="24">
        <f t="shared" si="119"/>
        <v>2279.54</v>
      </c>
      <c r="N931" s="24">
        <f t="shared" si="120"/>
        <v>2279.54</v>
      </c>
      <c r="O931" s="25">
        <v>3</v>
      </c>
    </row>
    <row r="932" s="14" customFormat="1" ht="41" customHeight="1" spans="1:15">
      <c r="A932" s="20">
        <f t="shared" si="122"/>
        <v>930</v>
      </c>
      <c r="B932" s="21" t="s">
        <v>3312</v>
      </c>
      <c r="C932" s="21" t="s">
        <v>630</v>
      </c>
      <c r="D932" s="21" t="s">
        <v>1809</v>
      </c>
      <c r="E932" s="21" t="s">
        <v>568</v>
      </c>
      <c r="F932" s="21" t="s">
        <v>3313</v>
      </c>
      <c r="G932" s="22">
        <v>4999</v>
      </c>
      <c r="H932" s="22">
        <v>4999</v>
      </c>
      <c r="I932" s="24">
        <v>1599.68</v>
      </c>
      <c r="J932" s="24">
        <v>679.86</v>
      </c>
      <c r="K932" s="22">
        <v>0</v>
      </c>
      <c r="L932" s="22" t="s">
        <v>628</v>
      </c>
      <c r="M932" s="24">
        <f t="shared" si="119"/>
        <v>2279.54</v>
      </c>
      <c r="N932" s="24">
        <f t="shared" si="120"/>
        <v>2279.54</v>
      </c>
      <c r="O932" s="25">
        <v>21</v>
      </c>
    </row>
    <row r="933" s="14" customFormat="1" ht="41" customHeight="1" spans="1:15">
      <c r="A933" s="20">
        <f t="shared" si="122"/>
        <v>931</v>
      </c>
      <c r="B933" s="21" t="s">
        <v>3314</v>
      </c>
      <c r="C933" s="21" t="s">
        <v>630</v>
      </c>
      <c r="D933" s="21" t="s">
        <v>3315</v>
      </c>
      <c r="E933" s="21" t="s">
        <v>568</v>
      </c>
      <c r="F933" s="21" t="s">
        <v>3316</v>
      </c>
      <c r="G933" s="22">
        <v>4999</v>
      </c>
      <c r="H933" s="22">
        <v>4999</v>
      </c>
      <c r="I933" s="24">
        <v>1599.68</v>
      </c>
      <c r="J933" s="24">
        <v>679.86</v>
      </c>
      <c r="K933" s="22">
        <v>0</v>
      </c>
      <c r="L933" s="22" t="s">
        <v>628</v>
      </c>
      <c r="M933" s="24">
        <f t="shared" si="119"/>
        <v>2279.54</v>
      </c>
      <c r="N933" s="24">
        <f t="shared" si="120"/>
        <v>2279.54</v>
      </c>
      <c r="O933" s="25">
        <v>3</v>
      </c>
    </row>
    <row r="934" s="14" customFormat="1" ht="41" customHeight="1" spans="1:15">
      <c r="A934" s="20">
        <f t="shared" si="122"/>
        <v>932</v>
      </c>
      <c r="B934" s="21" t="s">
        <v>3317</v>
      </c>
      <c r="C934" s="21" t="s">
        <v>630</v>
      </c>
      <c r="D934" s="21" t="s">
        <v>3318</v>
      </c>
      <c r="E934" s="21" t="s">
        <v>568</v>
      </c>
      <c r="F934" s="21" t="s">
        <v>3319</v>
      </c>
      <c r="G934" s="22">
        <v>4999</v>
      </c>
      <c r="H934" s="22">
        <v>4999</v>
      </c>
      <c r="I934" s="24">
        <v>1599.68</v>
      </c>
      <c r="J934" s="24">
        <v>679.86</v>
      </c>
      <c r="K934" s="22">
        <v>0</v>
      </c>
      <c r="L934" s="22" t="s">
        <v>628</v>
      </c>
      <c r="M934" s="24">
        <f t="shared" si="119"/>
        <v>2279.54</v>
      </c>
      <c r="N934" s="24">
        <f t="shared" si="120"/>
        <v>2279.54</v>
      </c>
      <c r="O934" s="25">
        <v>13</v>
      </c>
    </row>
    <row r="935" s="14" customFormat="1" ht="41" customHeight="1" spans="1:15">
      <c r="A935" s="20">
        <f t="shared" si="122"/>
        <v>933</v>
      </c>
      <c r="B935" s="21" t="s">
        <v>3320</v>
      </c>
      <c r="C935" s="21" t="s">
        <v>630</v>
      </c>
      <c r="D935" s="21" t="s">
        <v>3321</v>
      </c>
      <c r="E935" s="21" t="s">
        <v>568</v>
      </c>
      <c r="F935" s="21" t="s">
        <v>3322</v>
      </c>
      <c r="G935" s="22">
        <v>4999</v>
      </c>
      <c r="H935" s="22">
        <v>4999</v>
      </c>
      <c r="I935" s="24">
        <v>1599.68</v>
      </c>
      <c r="J935" s="24">
        <v>679.86</v>
      </c>
      <c r="K935" s="22">
        <v>0</v>
      </c>
      <c r="L935" s="22" t="s">
        <v>628</v>
      </c>
      <c r="M935" s="24">
        <f t="shared" si="119"/>
        <v>2279.54</v>
      </c>
      <c r="N935" s="24">
        <f t="shared" si="120"/>
        <v>2279.54</v>
      </c>
      <c r="O935" s="25">
        <v>1</v>
      </c>
    </row>
    <row r="936" s="14" customFormat="1" ht="41" customHeight="1" spans="1:15">
      <c r="A936" s="20">
        <f t="shared" si="122"/>
        <v>934</v>
      </c>
      <c r="B936" s="21" t="s">
        <v>3323</v>
      </c>
      <c r="C936" s="21" t="s">
        <v>625</v>
      </c>
      <c r="D936" s="21" t="s">
        <v>1167</v>
      </c>
      <c r="E936" s="21" t="s">
        <v>568</v>
      </c>
      <c r="F936" s="21" t="s">
        <v>3324</v>
      </c>
      <c r="G936" s="22">
        <v>4999</v>
      </c>
      <c r="H936" s="22">
        <v>4999</v>
      </c>
      <c r="I936" s="24">
        <v>1599.68</v>
      </c>
      <c r="J936" s="24">
        <v>679.86</v>
      </c>
      <c r="K936" s="22">
        <v>0</v>
      </c>
      <c r="L936" s="22" t="s">
        <v>628</v>
      </c>
      <c r="M936" s="24">
        <f t="shared" si="119"/>
        <v>2279.54</v>
      </c>
      <c r="N936" s="24">
        <f t="shared" si="120"/>
        <v>2279.54</v>
      </c>
      <c r="O936" s="25">
        <v>11</v>
      </c>
    </row>
    <row r="937" s="14" customFormat="1" ht="41" customHeight="1" spans="1:15">
      <c r="A937" s="20">
        <f t="shared" ref="A937:A946" si="123">ROW()-2</f>
        <v>935</v>
      </c>
      <c r="B937" s="21" t="s">
        <v>3325</v>
      </c>
      <c r="C937" s="21" t="s">
        <v>630</v>
      </c>
      <c r="D937" s="21" t="s">
        <v>3326</v>
      </c>
      <c r="E937" s="21" t="s">
        <v>568</v>
      </c>
      <c r="F937" s="21" t="s">
        <v>3327</v>
      </c>
      <c r="G937" s="22">
        <v>4999</v>
      </c>
      <c r="H937" s="22">
        <v>4999</v>
      </c>
      <c r="I937" s="24">
        <v>1599.68</v>
      </c>
      <c r="J937" s="24">
        <v>679.86</v>
      </c>
      <c r="K937" s="22">
        <v>0</v>
      </c>
      <c r="L937" s="22" t="s">
        <v>628</v>
      </c>
      <c r="M937" s="24">
        <f t="shared" si="119"/>
        <v>2279.54</v>
      </c>
      <c r="N937" s="24">
        <f t="shared" si="120"/>
        <v>2279.54</v>
      </c>
      <c r="O937" s="25">
        <v>3</v>
      </c>
    </row>
    <row r="938" s="14" customFormat="1" ht="41" customHeight="1" spans="1:15">
      <c r="A938" s="20">
        <f t="shared" si="123"/>
        <v>936</v>
      </c>
      <c r="B938" s="21" t="s">
        <v>3328</v>
      </c>
      <c r="C938" s="21" t="s">
        <v>625</v>
      </c>
      <c r="D938" s="21" t="s">
        <v>3329</v>
      </c>
      <c r="E938" s="21" t="s">
        <v>568</v>
      </c>
      <c r="F938" s="21" t="s">
        <v>3330</v>
      </c>
      <c r="G938" s="22">
        <v>4999</v>
      </c>
      <c r="H938" s="22">
        <v>4999</v>
      </c>
      <c r="I938" s="24">
        <v>1599.68</v>
      </c>
      <c r="J938" s="24">
        <v>679.86</v>
      </c>
      <c r="K938" s="22">
        <v>0</v>
      </c>
      <c r="L938" s="22" t="s">
        <v>628</v>
      </c>
      <c r="M938" s="24">
        <f t="shared" si="119"/>
        <v>2279.54</v>
      </c>
      <c r="N938" s="24">
        <f t="shared" si="120"/>
        <v>2279.54</v>
      </c>
      <c r="O938" s="25">
        <v>3</v>
      </c>
    </row>
    <row r="939" s="14" customFormat="1" ht="41" customHeight="1" spans="1:15">
      <c r="A939" s="20">
        <f t="shared" si="123"/>
        <v>937</v>
      </c>
      <c r="B939" s="21" t="s">
        <v>3331</v>
      </c>
      <c r="C939" s="21" t="s">
        <v>630</v>
      </c>
      <c r="D939" s="21" t="s">
        <v>3332</v>
      </c>
      <c r="E939" s="21" t="s">
        <v>568</v>
      </c>
      <c r="F939" s="21" t="s">
        <v>3333</v>
      </c>
      <c r="G939" s="22">
        <v>4999</v>
      </c>
      <c r="H939" s="22">
        <v>4999</v>
      </c>
      <c r="I939" s="24">
        <v>1599.68</v>
      </c>
      <c r="J939" s="24">
        <v>679.86</v>
      </c>
      <c r="K939" s="22">
        <v>0</v>
      </c>
      <c r="L939" s="22" t="s">
        <v>628</v>
      </c>
      <c r="M939" s="24">
        <f t="shared" si="119"/>
        <v>2279.54</v>
      </c>
      <c r="N939" s="24">
        <f t="shared" si="120"/>
        <v>2279.54</v>
      </c>
      <c r="O939" s="25">
        <v>0</v>
      </c>
    </row>
    <row r="940" s="14" customFormat="1" ht="41" customHeight="1" spans="1:15">
      <c r="A940" s="20">
        <f t="shared" si="123"/>
        <v>938</v>
      </c>
      <c r="B940" s="21" t="s">
        <v>3334</v>
      </c>
      <c r="C940" s="21" t="s">
        <v>630</v>
      </c>
      <c r="D940" s="21" t="s">
        <v>873</v>
      </c>
      <c r="E940" s="21" t="s">
        <v>568</v>
      </c>
      <c r="F940" s="21" t="s">
        <v>3335</v>
      </c>
      <c r="G940" s="22">
        <v>4999</v>
      </c>
      <c r="H940" s="22">
        <v>4999</v>
      </c>
      <c r="I940" s="24">
        <v>1599.68</v>
      </c>
      <c r="J940" s="24">
        <v>679.86</v>
      </c>
      <c r="K940" s="22">
        <v>0</v>
      </c>
      <c r="L940" s="22" t="s">
        <v>628</v>
      </c>
      <c r="M940" s="24">
        <f t="shared" si="119"/>
        <v>2279.54</v>
      </c>
      <c r="N940" s="24">
        <f t="shared" si="120"/>
        <v>2279.54</v>
      </c>
      <c r="O940" s="25">
        <v>0</v>
      </c>
    </row>
    <row r="941" s="14" customFormat="1" ht="41" customHeight="1" spans="1:15">
      <c r="A941" s="20">
        <f t="shared" si="123"/>
        <v>939</v>
      </c>
      <c r="B941" s="21" t="s">
        <v>3336</v>
      </c>
      <c r="C941" s="21" t="s">
        <v>630</v>
      </c>
      <c r="D941" s="21" t="s">
        <v>3337</v>
      </c>
      <c r="E941" s="21" t="s">
        <v>568</v>
      </c>
      <c r="F941" s="21" t="s">
        <v>3338</v>
      </c>
      <c r="G941" s="22">
        <v>4999</v>
      </c>
      <c r="H941" s="22">
        <v>4999</v>
      </c>
      <c r="I941" s="24">
        <v>1599.68</v>
      </c>
      <c r="J941" s="24">
        <v>679.86</v>
      </c>
      <c r="K941" s="22">
        <v>0</v>
      </c>
      <c r="L941" s="22" t="s">
        <v>628</v>
      </c>
      <c r="M941" s="24">
        <f t="shared" si="119"/>
        <v>2279.54</v>
      </c>
      <c r="N941" s="24">
        <f t="shared" si="120"/>
        <v>2279.54</v>
      </c>
      <c r="O941" s="25">
        <v>0</v>
      </c>
    </row>
    <row r="942" s="14" customFormat="1" ht="41" customHeight="1" spans="1:15">
      <c r="A942" s="20">
        <f t="shared" si="123"/>
        <v>940</v>
      </c>
      <c r="B942" s="21" t="s">
        <v>3339</v>
      </c>
      <c r="C942" s="21" t="s">
        <v>630</v>
      </c>
      <c r="D942" s="21" t="s">
        <v>3340</v>
      </c>
      <c r="E942" s="21" t="s">
        <v>568</v>
      </c>
      <c r="F942" s="21" t="s">
        <v>3341</v>
      </c>
      <c r="G942" s="22">
        <v>4999</v>
      </c>
      <c r="H942" s="22">
        <v>4999</v>
      </c>
      <c r="I942" s="24">
        <v>799.84</v>
      </c>
      <c r="J942" s="24">
        <v>339.93</v>
      </c>
      <c r="K942" s="22">
        <v>0</v>
      </c>
      <c r="L942" s="22" t="s">
        <v>950</v>
      </c>
      <c r="M942" s="24">
        <f t="shared" si="119"/>
        <v>1139.77</v>
      </c>
      <c r="N942" s="24">
        <f t="shared" si="120"/>
        <v>1139.77</v>
      </c>
      <c r="O942" s="25">
        <v>0</v>
      </c>
    </row>
    <row r="943" s="14" customFormat="1" ht="41" customHeight="1" spans="1:15">
      <c r="A943" s="20">
        <f t="shared" si="123"/>
        <v>941</v>
      </c>
      <c r="B943" s="21" t="s">
        <v>3342</v>
      </c>
      <c r="C943" s="21" t="s">
        <v>630</v>
      </c>
      <c r="D943" s="21" t="s">
        <v>3343</v>
      </c>
      <c r="E943" s="21" t="s">
        <v>568</v>
      </c>
      <c r="F943" s="21" t="s">
        <v>3344</v>
      </c>
      <c r="G943" s="22">
        <v>4999</v>
      </c>
      <c r="H943" s="22">
        <v>4999</v>
      </c>
      <c r="I943" s="24">
        <v>799.84</v>
      </c>
      <c r="J943" s="24">
        <v>339.93</v>
      </c>
      <c r="K943" s="22">
        <v>0</v>
      </c>
      <c r="L943" s="22" t="s">
        <v>950</v>
      </c>
      <c r="M943" s="24">
        <f t="shared" si="119"/>
        <v>1139.77</v>
      </c>
      <c r="N943" s="24">
        <f t="shared" si="120"/>
        <v>1139.77</v>
      </c>
      <c r="O943" s="25">
        <v>0</v>
      </c>
    </row>
    <row r="944" s="14" customFormat="1" ht="41" customHeight="1" spans="1:15">
      <c r="A944" s="20">
        <f t="shared" si="123"/>
        <v>942</v>
      </c>
      <c r="B944" s="21" t="s">
        <v>3345</v>
      </c>
      <c r="C944" s="21" t="s">
        <v>630</v>
      </c>
      <c r="D944" s="21" t="s">
        <v>3346</v>
      </c>
      <c r="E944" s="21" t="s">
        <v>570</v>
      </c>
      <c r="F944" s="21" t="s">
        <v>3347</v>
      </c>
      <c r="G944" s="22">
        <v>4999</v>
      </c>
      <c r="H944" s="22">
        <v>4999</v>
      </c>
      <c r="I944" s="24">
        <v>1599.68</v>
      </c>
      <c r="J944" s="24">
        <v>679.86</v>
      </c>
      <c r="K944" s="22">
        <v>0</v>
      </c>
      <c r="L944" s="22" t="s">
        <v>628</v>
      </c>
      <c r="M944" s="24">
        <f t="shared" si="119"/>
        <v>2279.54</v>
      </c>
      <c r="N944" s="24">
        <f t="shared" si="120"/>
        <v>2279.54</v>
      </c>
      <c r="O944" s="25">
        <v>15</v>
      </c>
    </row>
    <row r="945" s="14" customFormat="1" ht="41" customHeight="1" spans="1:15">
      <c r="A945" s="20">
        <f t="shared" si="123"/>
        <v>943</v>
      </c>
      <c r="B945" s="21" t="s">
        <v>3348</v>
      </c>
      <c r="C945" s="21" t="s">
        <v>630</v>
      </c>
      <c r="D945" s="21" t="s">
        <v>3349</v>
      </c>
      <c r="E945" s="21" t="s">
        <v>570</v>
      </c>
      <c r="F945" s="21" t="s">
        <v>3350</v>
      </c>
      <c r="G945" s="22">
        <v>4999</v>
      </c>
      <c r="H945" s="22">
        <v>4999</v>
      </c>
      <c r="I945" s="24">
        <v>1599.68</v>
      </c>
      <c r="J945" s="24">
        <v>679.86</v>
      </c>
      <c r="K945" s="22">
        <v>0</v>
      </c>
      <c r="L945" s="22" t="s">
        <v>628</v>
      </c>
      <c r="M945" s="24">
        <f t="shared" si="119"/>
        <v>2279.54</v>
      </c>
      <c r="N945" s="24">
        <f t="shared" si="120"/>
        <v>2279.54</v>
      </c>
      <c r="O945" s="25">
        <v>7</v>
      </c>
    </row>
    <row r="946" s="14" customFormat="1" ht="41" customHeight="1" spans="1:15">
      <c r="A946" s="20">
        <f t="shared" si="123"/>
        <v>944</v>
      </c>
      <c r="B946" s="21" t="s">
        <v>3351</v>
      </c>
      <c r="C946" s="21" t="s">
        <v>625</v>
      </c>
      <c r="D946" s="21" t="s">
        <v>3352</v>
      </c>
      <c r="E946" s="21" t="s">
        <v>572</v>
      </c>
      <c r="F946" s="21" t="s">
        <v>3353</v>
      </c>
      <c r="G946" s="22">
        <v>4999</v>
      </c>
      <c r="H946" s="22">
        <v>4999</v>
      </c>
      <c r="I946" s="24">
        <v>1599.68</v>
      </c>
      <c r="J946" s="24">
        <v>679.86</v>
      </c>
      <c r="K946" s="22">
        <v>0</v>
      </c>
      <c r="L946" s="22" t="s">
        <v>628</v>
      </c>
      <c r="M946" s="24">
        <f t="shared" si="119"/>
        <v>2279.54</v>
      </c>
      <c r="N946" s="24">
        <f t="shared" si="120"/>
        <v>2279.54</v>
      </c>
      <c r="O946" s="25">
        <v>27</v>
      </c>
    </row>
    <row r="947" s="14" customFormat="1" ht="41" customHeight="1" spans="1:15">
      <c r="A947" s="20">
        <f t="shared" ref="A947:A956" si="124">ROW()-2</f>
        <v>945</v>
      </c>
      <c r="B947" s="21" t="s">
        <v>3354</v>
      </c>
      <c r="C947" s="21" t="s">
        <v>625</v>
      </c>
      <c r="D947" s="21" t="s">
        <v>775</v>
      </c>
      <c r="E947" s="21" t="s">
        <v>572</v>
      </c>
      <c r="F947" s="21" t="s">
        <v>3355</v>
      </c>
      <c r="G947" s="22">
        <v>6000</v>
      </c>
      <c r="H947" s="22">
        <v>6000</v>
      </c>
      <c r="I947" s="24">
        <v>1920</v>
      </c>
      <c r="J947" s="24">
        <v>816</v>
      </c>
      <c r="K947" s="22">
        <v>0</v>
      </c>
      <c r="L947" s="22" t="s">
        <v>628</v>
      </c>
      <c r="M947" s="24">
        <f t="shared" si="119"/>
        <v>2736</v>
      </c>
      <c r="N947" s="24">
        <f t="shared" si="120"/>
        <v>2736</v>
      </c>
      <c r="O947" s="25">
        <v>33</v>
      </c>
    </row>
    <row r="948" s="14" customFormat="1" ht="41" customHeight="1" spans="1:15">
      <c r="A948" s="20">
        <f t="shared" si="124"/>
        <v>946</v>
      </c>
      <c r="B948" s="21" t="s">
        <v>3356</v>
      </c>
      <c r="C948" s="21" t="s">
        <v>625</v>
      </c>
      <c r="D948" s="21" t="s">
        <v>767</v>
      </c>
      <c r="E948" s="21" t="s">
        <v>572</v>
      </c>
      <c r="F948" s="21" t="s">
        <v>3357</v>
      </c>
      <c r="G948" s="22">
        <v>4999</v>
      </c>
      <c r="H948" s="22">
        <v>4999</v>
      </c>
      <c r="I948" s="24">
        <v>1599.68</v>
      </c>
      <c r="J948" s="24">
        <v>679.86</v>
      </c>
      <c r="K948" s="22">
        <v>0</v>
      </c>
      <c r="L948" s="22" t="s">
        <v>628</v>
      </c>
      <c r="M948" s="24">
        <f t="shared" si="119"/>
        <v>2279.54</v>
      </c>
      <c r="N948" s="24">
        <f t="shared" si="120"/>
        <v>2279.54</v>
      </c>
      <c r="O948" s="25">
        <v>33</v>
      </c>
    </row>
    <row r="949" s="14" customFormat="1" ht="41" customHeight="1" spans="1:15">
      <c r="A949" s="20">
        <f t="shared" si="124"/>
        <v>947</v>
      </c>
      <c r="B949" s="21" t="s">
        <v>3358</v>
      </c>
      <c r="C949" s="21" t="s">
        <v>630</v>
      </c>
      <c r="D949" s="21" t="s">
        <v>3359</v>
      </c>
      <c r="E949" s="21" t="s">
        <v>572</v>
      </c>
      <c r="F949" s="21" t="s">
        <v>3360</v>
      </c>
      <c r="G949" s="22">
        <v>4999</v>
      </c>
      <c r="H949" s="22">
        <v>4999</v>
      </c>
      <c r="I949" s="24">
        <v>1599.68</v>
      </c>
      <c r="J949" s="24">
        <v>679.86</v>
      </c>
      <c r="K949" s="22">
        <v>0</v>
      </c>
      <c r="L949" s="22" t="s">
        <v>628</v>
      </c>
      <c r="M949" s="24">
        <f t="shared" si="119"/>
        <v>2279.54</v>
      </c>
      <c r="N949" s="24">
        <f t="shared" si="120"/>
        <v>2279.54</v>
      </c>
      <c r="O949" s="25">
        <v>19</v>
      </c>
    </row>
    <row r="950" s="14" customFormat="1" ht="41" customHeight="1" spans="1:15">
      <c r="A950" s="20">
        <f t="shared" si="124"/>
        <v>948</v>
      </c>
      <c r="B950" s="21" t="s">
        <v>3361</v>
      </c>
      <c r="C950" s="21" t="s">
        <v>625</v>
      </c>
      <c r="D950" s="21" t="s">
        <v>2948</v>
      </c>
      <c r="E950" s="21" t="s">
        <v>572</v>
      </c>
      <c r="F950" s="21" t="s">
        <v>3362</v>
      </c>
      <c r="G950" s="22">
        <v>4999</v>
      </c>
      <c r="H950" s="22">
        <v>4999</v>
      </c>
      <c r="I950" s="24">
        <v>1599.68</v>
      </c>
      <c r="J950" s="24">
        <v>679.86</v>
      </c>
      <c r="K950" s="22">
        <v>0</v>
      </c>
      <c r="L950" s="22" t="s">
        <v>628</v>
      </c>
      <c r="M950" s="24">
        <f t="shared" si="119"/>
        <v>2279.54</v>
      </c>
      <c r="N950" s="24">
        <f t="shared" si="120"/>
        <v>2279.54</v>
      </c>
      <c r="O950" s="25">
        <v>13</v>
      </c>
    </row>
    <row r="951" s="14" customFormat="1" ht="41" customHeight="1" spans="1:15">
      <c r="A951" s="20">
        <f t="shared" si="124"/>
        <v>949</v>
      </c>
      <c r="B951" s="21" t="s">
        <v>3363</v>
      </c>
      <c r="C951" s="21" t="s">
        <v>625</v>
      </c>
      <c r="D951" s="21" t="s">
        <v>3364</v>
      </c>
      <c r="E951" s="21" t="s">
        <v>572</v>
      </c>
      <c r="F951" s="21" t="s">
        <v>3365</v>
      </c>
      <c r="G951" s="22">
        <v>4999</v>
      </c>
      <c r="H951" s="22">
        <v>4999</v>
      </c>
      <c r="I951" s="24">
        <v>1599.68</v>
      </c>
      <c r="J951" s="24">
        <v>679.86</v>
      </c>
      <c r="K951" s="22">
        <v>0</v>
      </c>
      <c r="L951" s="22" t="s">
        <v>628</v>
      </c>
      <c r="M951" s="24">
        <f t="shared" si="119"/>
        <v>2279.54</v>
      </c>
      <c r="N951" s="24">
        <f t="shared" si="120"/>
        <v>2279.54</v>
      </c>
      <c r="O951" s="25">
        <v>10</v>
      </c>
    </row>
    <row r="952" s="14" customFormat="1" ht="41" customHeight="1" spans="1:15">
      <c r="A952" s="20">
        <f t="shared" si="124"/>
        <v>950</v>
      </c>
      <c r="B952" s="21" t="s">
        <v>3366</v>
      </c>
      <c r="C952" s="21" t="s">
        <v>625</v>
      </c>
      <c r="D952" s="21" t="s">
        <v>3367</v>
      </c>
      <c r="E952" s="21" t="s">
        <v>572</v>
      </c>
      <c r="F952" s="21" t="s">
        <v>3368</v>
      </c>
      <c r="G952" s="22">
        <v>4999</v>
      </c>
      <c r="H952" s="22">
        <v>4999</v>
      </c>
      <c r="I952" s="24">
        <v>1599.68</v>
      </c>
      <c r="J952" s="24">
        <v>679.86</v>
      </c>
      <c r="K952" s="22">
        <v>0</v>
      </c>
      <c r="L952" s="22" t="s">
        <v>628</v>
      </c>
      <c r="M952" s="24">
        <f t="shared" si="119"/>
        <v>2279.54</v>
      </c>
      <c r="N952" s="24">
        <f t="shared" si="120"/>
        <v>2279.54</v>
      </c>
      <c r="O952" s="25">
        <v>9</v>
      </c>
    </row>
    <row r="953" s="14" customFormat="1" ht="41" customHeight="1" spans="1:15">
      <c r="A953" s="20">
        <f t="shared" si="124"/>
        <v>951</v>
      </c>
      <c r="B953" s="21" t="s">
        <v>3369</v>
      </c>
      <c r="C953" s="21" t="s">
        <v>625</v>
      </c>
      <c r="D953" s="21" t="s">
        <v>2874</v>
      </c>
      <c r="E953" s="21" t="s">
        <v>572</v>
      </c>
      <c r="F953" s="21" t="s">
        <v>3370</v>
      </c>
      <c r="G953" s="22">
        <v>4999</v>
      </c>
      <c r="H953" s="22">
        <v>4999</v>
      </c>
      <c r="I953" s="24">
        <v>1599.68</v>
      </c>
      <c r="J953" s="24">
        <v>679.86</v>
      </c>
      <c r="K953" s="22">
        <v>0</v>
      </c>
      <c r="L953" s="22" t="s">
        <v>628</v>
      </c>
      <c r="M953" s="24">
        <f t="shared" si="119"/>
        <v>2279.54</v>
      </c>
      <c r="N953" s="24">
        <f t="shared" si="120"/>
        <v>2279.54</v>
      </c>
      <c r="O953" s="25">
        <v>5</v>
      </c>
    </row>
    <row r="954" s="14" customFormat="1" ht="41" customHeight="1" spans="1:15">
      <c r="A954" s="20">
        <f t="shared" si="124"/>
        <v>952</v>
      </c>
      <c r="B954" s="21" t="s">
        <v>3371</v>
      </c>
      <c r="C954" s="21" t="s">
        <v>625</v>
      </c>
      <c r="D954" s="21" t="s">
        <v>767</v>
      </c>
      <c r="E954" s="21" t="s">
        <v>572</v>
      </c>
      <c r="F954" s="21" t="s">
        <v>3372</v>
      </c>
      <c r="G954" s="22">
        <v>4999</v>
      </c>
      <c r="H954" s="22">
        <v>4999</v>
      </c>
      <c r="I954" s="24">
        <v>1599.68</v>
      </c>
      <c r="J954" s="24">
        <v>679.86</v>
      </c>
      <c r="K954" s="22">
        <v>0</v>
      </c>
      <c r="L954" s="22" t="s">
        <v>628</v>
      </c>
      <c r="M954" s="24">
        <f t="shared" si="119"/>
        <v>2279.54</v>
      </c>
      <c r="N954" s="24">
        <f t="shared" si="120"/>
        <v>2279.54</v>
      </c>
      <c r="O954" s="25">
        <v>3</v>
      </c>
    </row>
    <row r="955" s="14" customFormat="1" ht="41" customHeight="1" spans="1:15">
      <c r="A955" s="20">
        <f t="shared" si="124"/>
        <v>953</v>
      </c>
      <c r="B955" s="21" t="s">
        <v>3373</v>
      </c>
      <c r="C955" s="21" t="s">
        <v>630</v>
      </c>
      <c r="D955" s="21" t="s">
        <v>873</v>
      </c>
      <c r="E955" s="21" t="s">
        <v>572</v>
      </c>
      <c r="F955" s="21" t="s">
        <v>3374</v>
      </c>
      <c r="G955" s="22">
        <v>4999</v>
      </c>
      <c r="H955" s="22">
        <v>4999</v>
      </c>
      <c r="I955" s="24">
        <v>1599.68</v>
      </c>
      <c r="J955" s="24">
        <v>679.86</v>
      </c>
      <c r="K955" s="22">
        <v>0</v>
      </c>
      <c r="L955" s="22" t="s">
        <v>628</v>
      </c>
      <c r="M955" s="24">
        <f t="shared" si="119"/>
        <v>2279.54</v>
      </c>
      <c r="N955" s="24">
        <f t="shared" si="120"/>
        <v>2279.54</v>
      </c>
      <c r="O955" s="25">
        <v>15</v>
      </c>
    </row>
    <row r="956" s="14" customFormat="1" ht="41" customHeight="1" spans="1:15">
      <c r="A956" s="20">
        <f t="shared" si="124"/>
        <v>954</v>
      </c>
      <c r="B956" s="21" t="s">
        <v>3375</v>
      </c>
      <c r="C956" s="21" t="s">
        <v>630</v>
      </c>
      <c r="D956" s="21" t="s">
        <v>2898</v>
      </c>
      <c r="E956" s="21" t="s">
        <v>574</v>
      </c>
      <c r="F956" s="21" t="s">
        <v>3376</v>
      </c>
      <c r="G956" s="22">
        <v>4999</v>
      </c>
      <c r="H956" s="22">
        <v>4999</v>
      </c>
      <c r="I956" s="24">
        <v>1599.68</v>
      </c>
      <c r="J956" s="24">
        <v>679.86</v>
      </c>
      <c r="K956" s="22">
        <v>0</v>
      </c>
      <c r="L956" s="22" t="s">
        <v>628</v>
      </c>
      <c r="M956" s="24">
        <f t="shared" si="119"/>
        <v>2279.54</v>
      </c>
      <c r="N956" s="24">
        <f t="shared" si="120"/>
        <v>2279.54</v>
      </c>
      <c r="O956" s="25">
        <v>26</v>
      </c>
    </row>
    <row r="957" s="14" customFormat="1" ht="41" customHeight="1" spans="1:15">
      <c r="A957" s="20">
        <f t="shared" ref="A957:A980" si="125">ROW()-2</f>
        <v>955</v>
      </c>
      <c r="B957" s="21" t="s">
        <v>3377</v>
      </c>
      <c r="C957" s="21" t="s">
        <v>630</v>
      </c>
      <c r="D957" s="21" t="s">
        <v>1965</v>
      </c>
      <c r="E957" s="21" t="s">
        <v>574</v>
      </c>
      <c r="F957" s="21" t="s">
        <v>3378</v>
      </c>
      <c r="G957" s="22">
        <v>4999</v>
      </c>
      <c r="H957" s="22">
        <v>4999</v>
      </c>
      <c r="I957" s="24">
        <v>1599.68</v>
      </c>
      <c r="J957" s="24">
        <v>679.86</v>
      </c>
      <c r="K957" s="22">
        <v>0</v>
      </c>
      <c r="L957" s="22" t="s">
        <v>628</v>
      </c>
      <c r="M957" s="24">
        <f t="shared" si="119"/>
        <v>2279.54</v>
      </c>
      <c r="N957" s="24">
        <f t="shared" si="120"/>
        <v>2279.54</v>
      </c>
      <c r="O957" s="25">
        <v>26</v>
      </c>
    </row>
    <row r="958" s="14" customFormat="1" ht="41" customHeight="1" spans="1:15">
      <c r="A958" s="20">
        <f t="shared" si="125"/>
        <v>956</v>
      </c>
      <c r="B958" s="21" t="s">
        <v>3379</v>
      </c>
      <c r="C958" s="21" t="s">
        <v>630</v>
      </c>
      <c r="D958" s="21" t="s">
        <v>1409</v>
      </c>
      <c r="E958" s="21" t="s">
        <v>574</v>
      </c>
      <c r="F958" s="21" t="s">
        <v>3380</v>
      </c>
      <c r="G958" s="22">
        <v>4999</v>
      </c>
      <c r="H958" s="22">
        <v>4999</v>
      </c>
      <c r="I958" s="24">
        <v>1599.68</v>
      </c>
      <c r="J958" s="24">
        <v>679.86</v>
      </c>
      <c r="K958" s="22">
        <v>0</v>
      </c>
      <c r="L958" s="22" t="s">
        <v>628</v>
      </c>
      <c r="M958" s="24">
        <f t="shared" si="119"/>
        <v>2279.54</v>
      </c>
      <c r="N958" s="24">
        <f t="shared" si="120"/>
        <v>2279.54</v>
      </c>
      <c r="O958" s="25">
        <v>26</v>
      </c>
    </row>
    <row r="959" s="14" customFormat="1" ht="41" customHeight="1" spans="1:15">
      <c r="A959" s="20">
        <f t="shared" si="125"/>
        <v>957</v>
      </c>
      <c r="B959" s="21" t="s">
        <v>3381</v>
      </c>
      <c r="C959" s="21" t="s">
        <v>630</v>
      </c>
      <c r="D959" s="21" t="s">
        <v>3382</v>
      </c>
      <c r="E959" s="21" t="s">
        <v>574</v>
      </c>
      <c r="F959" s="21" t="s">
        <v>3383</v>
      </c>
      <c r="G959" s="22">
        <v>4999</v>
      </c>
      <c r="H959" s="22">
        <v>4999</v>
      </c>
      <c r="I959" s="24">
        <v>1599.68</v>
      </c>
      <c r="J959" s="24">
        <v>679.86</v>
      </c>
      <c r="K959" s="22">
        <v>0</v>
      </c>
      <c r="L959" s="22" t="s">
        <v>628</v>
      </c>
      <c r="M959" s="24">
        <f t="shared" si="119"/>
        <v>2279.54</v>
      </c>
      <c r="N959" s="24">
        <f t="shared" si="120"/>
        <v>2279.54</v>
      </c>
      <c r="O959" s="25">
        <v>18</v>
      </c>
    </row>
    <row r="960" s="14" customFormat="1" ht="41" customHeight="1" spans="1:15">
      <c r="A960" s="20">
        <f t="shared" si="125"/>
        <v>958</v>
      </c>
      <c r="B960" s="21" t="s">
        <v>3384</v>
      </c>
      <c r="C960" s="21" t="s">
        <v>630</v>
      </c>
      <c r="D960" s="21" t="s">
        <v>3385</v>
      </c>
      <c r="E960" s="21" t="s">
        <v>574</v>
      </c>
      <c r="F960" s="21" t="s">
        <v>3386</v>
      </c>
      <c r="G960" s="22">
        <v>4999</v>
      </c>
      <c r="H960" s="22">
        <v>4999</v>
      </c>
      <c r="I960" s="24">
        <v>1599.68</v>
      </c>
      <c r="J960" s="24">
        <v>679.86</v>
      </c>
      <c r="K960" s="22">
        <v>0</v>
      </c>
      <c r="L960" s="22" t="s">
        <v>628</v>
      </c>
      <c r="M960" s="24">
        <f t="shared" si="119"/>
        <v>2279.54</v>
      </c>
      <c r="N960" s="24">
        <f t="shared" si="120"/>
        <v>2279.54</v>
      </c>
      <c r="O960" s="25">
        <v>18</v>
      </c>
    </row>
    <row r="961" s="14" customFormat="1" ht="41" customHeight="1" spans="1:15">
      <c r="A961" s="20">
        <f t="shared" si="125"/>
        <v>959</v>
      </c>
      <c r="B961" s="21" t="s">
        <v>3387</v>
      </c>
      <c r="C961" s="21" t="s">
        <v>630</v>
      </c>
      <c r="D961" s="21" t="s">
        <v>3388</v>
      </c>
      <c r="E961" s="21" t="s">
        <v>574</v>
      </c>
      <c r="F961" s="21" t="s">
        <v>3389</v>
      </c>
      <c r="G961" s="22">
        <v>4999</v>
      </c>
      <c r="H961" s="22">
        <v>4999</v>
      </c>
      <c r="I961" s="24">
        <v>1599.68</v>
      </c>
      <c r="J961" s="24">
        <v>679.86</v>
      </c>
      <c r="K961" s="22">
        <v>0</v>
      </c>
      <c r="L961" s="22" t="s">
        <v>628</v>
      </c>
      <c r="M961" s="24">
        <f t="shared" si="119"/>
        <v>2279.54</v>
      </c>
      <c r="N961" s="24">
        <f t="shared" si="120"/>
        <v>2279.54</v>
      </c>
      <c r="O961" s="25">
        <v>18</v>
      </c>
    </row>
    <row r="962" s="14" customFormat="1" ht="41" customHeight="1" spans="1:15">
      <c r="A962" s="20">
        <f t="shared" si="125"/>
        <v>960</v>
      </c>
      <c r="B962" s="21" t="s">
        <v>3390</v>
      </c>
      <c r="C962" s="21" t="s">
        <v>630</v>
      </c>
      <c r="D962" s="21" t="s">
        <v>3385</v>
      </c>
      <c r="E962" s="21" t="s">
        <v>574</v>
      </c>
      <c r="F962" s="21" t="s">
        <v>3391</v>
      </c>
      <c r="G962" s="22">
        <v>4999</v>
      </c>
      <c r="H962" s="22">
        <v>4999</v>
      </c>
      <c r="I962" s="24">
        <v>1599.68</v>
      </c>
      <c r="J962" s="24">
        <v>679.86</v>
      </c>
      <c r="K962" s="22">
        <v>0</v>
      </c>
      <c r="L962" s="22" t="s">
        <v>628</v>
      </c>
      <c r="M962" s="24">
        <f t="shared" si="119"/>
        <v>2279.54</v>
      </c>
      <c r="N962" s="24">
        <f t="shared" si="120"/>
        <v>2279.54</v>
      </c>
      <c r="O962" s="25">
        <v>18</v>
      </c>
    </row>
    <row r="963" s="14" customFormat="1" ht="41" customHeight="1" spans="1:15">
      <c r="A963" s="20">
        <f t="shared" si="125"/>
        <v>961</v>
      </c>
      <c r="B963" s="21" t="s">
        <v>3392</v>
      </c>
      <c r="C963" s="21" t="s">
        <v>630</v>
      </c>
      <c r="D963" s="21" t="s">
        <v>3393</v>
      </c>
      <c r="E963" s="21" t="s">
        <v>574</v>
      </c>
      <c r="F963" s="21" t="s">
        <v>3394</v>
      </c>
      <c r="G963" s="22">
        <v>4999</v>
      </c>
      <c r="H963" s="22">
        <v>4999</v>
      </c>
      <c r="I963" s="24">
        <v>1599.68</v>
      </c>
      <c r="J963" s="24">
        <v>679.86</v>
      </c>
      <c r="K963" s="22">
        <v>0</v>
      </c>
      <c r="L963" s="22" t="s">
        <v>628</v>
      </c>
      <c r="M963" s="24">
        <f t="shared" si="119"/>
        <v>2279.54</v>
      </c>
      <c r="N963" s="24">
        <f t="shared" si="120"/>
        <v>2279.54</v>
      </c>
      <c r="O963" s="25">
        <v>18</v>
      </c>
    </row>
    <row r="964" s="14" customFormat="1" ht="41" customHeight="1" spans="1:15">
      <c r="A964" s="20">
        <f t="shared" si="125"/>
        <v>962</v>
      </c>
      <c r="B964" s="21" t="s">
        <v>3395</v>
      </c>
      <c r="C964" s="21" t="s">
        <v>630</v>
      </c>
      <c r="D964" s="21" t="s">
        <v>1471</v>
      </c>
      <c r="E964" s="21" t="s">
        <v>574</v>
      </c>
      <c r="F964" s="21" t="s">
        <v>3396</v>
      </c>
      <c r="G964" s="22">
        <v>4999</v>
      </c>
      <c r="H964" s="22">
        <v>4999</v>
      </c>
      <c r="I964" s="24">
        <v>1599.68</v>
      </c>
      <c r="J964" s="24">
        <v>679.86</v>
      </c>
      <c r="K964" s="22">
        <v>0</v>
      </c>
      <c r="L964" s="22" t="s">
        <v>628</v>
      </c>
      <c r="M964" s="24">
        <f t="shared" ref="M964:M1027" si="126">I964+J964</f>
        <v>2279.54</v>
      </c>
      <c r="N964" s="24">
        <f t="shared" ref="N964:N1027" si="127">M964</f>
        <v>2279.54</v>
      </c>
      <c r="O964" s="25">
        <v>15</v>
      </c>
    </row>
    <row r="965" s="14" customFormat="1" ht="41" customHeight="1" spans="1:15">
      <c r="A965" s="20">
        <f t="shared" si="125"/>
        <v>963</v>
      </c>
      <c r="B965" s="21" t="s">
        <v>3397</v>
      </c>
      <c r="C965" s="21" t="s">
        <v>630</v>
      </c>
      <c r="D965" s="21" t="s">
        <v>3398</v>
      </c>
      <c r="E965" s="21" t="s">
        <v>574</v>
      </c>
      <c r="F965" s="21" t="s">
        <v>3399</v>
      </c>
      <c r="G965" s="22">
        <v>4999</v>
      </c>
      <c r="H965" s="22">
        <v>4999</v>
      </c>
      <c r="I965" s="24">
        <v>1599.68</v>
      </c>
      <c r="J965" s="24">
        <v>679.86</v>
      </c>
      <c r="K965" s="22">
        <v>0</v>
      </c>
      <c r="L965" s="22" t="s">
        <v>628</v>
      </c>
      <c r="M965" s="24">
        <f t="shared" si="126"/>
        <v>2279.54</v>
      </c>
      <c r="N965" s="24">
        <f t="shared" si="127"/>
        <v>2279.54</v>
      </c>
      <c r="O965" s="25">
        <v>15</v>
      </c>
    </row>
    <row r="966" s="14" customFormat="1" ht="41" customHeight="1" spans="1:15">
      <c r="A966" s="20">
        <f t="shared" si="125"/>
        <v>964</v>
      </c>
      <c r="B966" s="21" t="s">
        <v>3400</v>
      </c>
      <c r="C966" s="21" t="s">
        <v>630</v>
      </c>
      <c r="D966" s="21" t="s">
        <v>3401</v>
      </c>
      <c r="E966" s="21" t="s">
        <v>574</v>
      </c>
      <c r="F966" s="21" t="s">
        <v>3402</v>
      </c>
      <c r="G966" s="22">
        <v>4999</v>
      </c>
      <c r="H966" s="22">
        <v>4999</v>
      </c>
      <c r="I966" s="24">
        <v>1599.68</v>
      </c>
      <c r="J966" s="24">
        <v>679.86</v>
      </c>
      <c r="K966" s="22">
        <v>0</v>
      </c>
      <c r="L966" s="22" t="s">
        <v>628</v>
      </c>
      <c r="M966" s="24">
        <f t="shared" si="126"/>
        <v>2279.54</v>
      </c>
      <c r="N966" s="24">
        <f t="shared" si="127"/>
        <v>2279.54</v>
      </c>
      <c r="O966" s="25">
        <v>8</v>
      </c>
    </row>
    <row r="967" s="14" customFormat="1" ht="41" customHeight="1" spans="1:15">
      <c r="A967" s="20">
        <f t="shared" si="125"/>
        <v>965</v>
      </c>
      <c r="B967" s="21" t="s">
        <v>3403</v>
      </c>
      <c r="C967" s="21" t="s">
        <v>630</v>
      </c>
      <c r="D967" s="21" t="s">
        <v>3404</v>
      </c>
      <c r="E967" s="21" t="s">
        <v>574</v>
      </c>
      <c r="F967" s="21" t="s">
        <v>3405</v>
      </c>
      <c r="G967" s="22">
        <v>4999</v>
      </c>
      <c r="H967" s="22">
        <v>4999</v>
      </c>
      <c r="I967" s="24">
        <v>1599.68</v>
      </c>
      <c r="J967" s="24">
        <v>679.86</v>
      </c>
      <c r="K967" s="22">
        <v>0</v>
      </c>
      <c r="L967" s="22" t="s">
        <v>628</v>
      </c>
      <c r="M967" s="24">
        <f t="shared" si="126"/>
        <v>2279.54</v>
      </c>
      <c r="N967" s="24">
        <f t="shared" si="127"/>
        <v>2279.54</v>
      </c>
      <c r="O967" s="25">
        <v>8</v>
      </c>
    </row>
    <row r="968" s="14" customFormat="1" ht="41" customHeight="1" spans="1:15">
      <c r="A968" s="20">
        <f t="shared" si="125"/>
        <v>966</v>
      </c>
      <c r="B968" s="21" t="s">
        <v>3406</v>
      </c>
      <c r="C968" s="21" t="s">
        <v>630</v>
      </c>
      <c r="D968" s="21" t="s">
        <v>2283</v>
      </c>
      <c r="E968" s="21" t="s">
        <v>574</v>
      </c>
      <c r="F968" s="21" t="s">
        <v>3407</v>
      </c>
      <c r="G968" s="22">
        <v>4999</v>
      </c>
      <c r="H968" s="22">
        <v>4999</v>
      </c>
      <c r="I968" s="24">
        <v>1599.68</v>
      </c>
      <c r="J968" s="24">
        <v>679.86</v>
      </c>
      <c r="K968" s="22">
        <v>0</v>
      </c>
      <c r="L968" s="22" t="s">
        <v>628</v>
      </c>
      <c r="M968" s="24">
        <f t="shared" si="126"/>
        <v>2279.54</v>
      </c>
      <c r="N968" s="24">
        <f t="shared" si="127"/>
        <v>2279.54</v>
      </c>
      <c r="O968" s="25">
        <v>8</v>
      </c>
    </row>
    <row r="969" s="14" customFormat="1" ht="41" customHeight="1" spans="1:15">
      <c r="A969" s="20">
        <f t="shared" si="125"/>
        <v>967</v>
      </c>
      <c r="B969" s="21" t="s">
        <v>3408</v>
      </c>
      <c r="C969" s="21" t="s">
        <v>630</v>
      </c>
      <c r="D969" s="21" t="s">
        <v>3409</v>
      </c>
      <c r="E969" s="21" t="s">
        <v>574</v>
      </c>
      <c r="F969" s="21" t="s">
        <v>3410</v>
      </c>
      <c r="G969" s="22">
        <v>4999</v>
      </c>
      <c r="H969" s="22">
        <v>4999</v>
      </c>
      <c r="I969" s="24">
        <v>1599.68</v>
      </c>
      <c r="J969" s="24">
        <v>679.86</v>
      </c>
      <c r="K969" s="22">
        <v>0</v>
      </c>
      <c r="L969" s="22" t="s">
        <v>628</v>
      </c>
      <c r="M969" s="24">
        <f t="shared" si="126"/>
        <v>2279.54</v>
      </c>
      <c r="N969" s="24">
        <f t="shared" si="127"/>
        <v>2279.54</v>
      </c>
      <c r="O969" s="25">
        <v>8</v>
      </c>
    </row>
    <row r="970" s="14" customFormat="1" ht="41" customHeight="1" spans="1:15">
      <c r="A970" s="20">
        <f t="shared" si="125"/>
        <v>968</v>
      </c>
      <c r="B970" s="21" t="s">
        <v>3411</v>
      </c>
      <c r="C970" s="21" t="s">
        <v>630</v>
      </c>
      <c r="D970" s="21" t="s">
        <v>2298</v>
      </c>
      <c r="E970" s="21" t="s">
        <v>574</v>
      </c>
      <c r="F970" s="21" t="s">
        <v>3412</v>
      </c>
      <c r="G970" s="22">
        <v>4999</v>
      </c>
      <c r="H970" s="22">
        <v>4999</v>
      </c>
      <c r="I970" s="24">
        <v>1599.68</v>
      </c>
      <c r="J970" s="24">
        <v>679.86</v>
      </c>
      <c r="K970" s="22">
        <v>0</v>
      </c>
      <c r="L970" s="22" t="s">
        <v>628</v>
      </c>
      <c r="M970" s="24">
        <f t="shared" si="126"/>
        <v>2279.54</v>
      </c>
      <c r="N970" s="24">
        <f t="shared" si="127"/>
        <v>2279.54</v>
      </c>
      <c r="O970" s="25">
        <v>7</v>
      </c>
    </row>
    <row r="971" s="14" customFormat="1" ht="41" customHeight="1" spans="1:15">
      <c r="A971" s="20">
        <f t="shared" si="125"/>
        <v>969</v>
      </c>
      <c r="B971" s="21" t="s">
        <v>3413</v>
      </c>
      <c r="C971" s="21" t="s">
        <v>630</v>
      </c>
      <c r="D971" s="21" t="s">
        <v>3414</v>
      </c>
      <c r="E971" s="21" t="s">
        <v>574</v>
      </c>
      <c r="F971" s="21" t="s">
        <v>3415</v>
      </c>
      <c r="G971" s="22">
        <v>4999</v>
      </c>
      <c r="H971" s="22">
        <v>4999</v>
      </c>
      <c r="I971" s="24">
        <v>1599.68</v>
      </c>
      <c r="J971" s="24">
        <v>679.86</v>
      </c>
      <c r="K971" s="22">
        <v>0</v>
      </c>
      <c r="L971" s="22" t="s">
        <v>628</v>
      </c>
      <c r="M971" s="24">
        <f t="shared" si="126"/>
        <v>2279.54</v>
      </c>
      <c r="N971" s="24">
        <f t="shared" si="127"/>
        <v>2279.54</v>
      </c>
      <c r="O971" s="25">
        <v>4</v>
      </c>
    </row>
    <row r="972" s="14" customFormat="1" ht="41" customHeight="1" spans="1:15">
      <c r="A972" s="20">
        <f t="shared" si="125"/>
        <v>970</v>
      </c>
      <c r="B972" s="21" t="s">
        <v>3416</v>
      </c>
      <c r="C972" s="21" t="s">
        <v>630</v>
      </c>
      <c r="D972" s="21" t="s">
        <v>3417</v>
      </c>
      <c r="E972" s="21" t="s">
        <v>576</v>
      </c>
      <c r="F972" s="21" t="s">
        <v>3418</v>
      </c>
      <c r="G972" s="22">
        <v>4999</v>
      </c>
      <c r="H972" s="22">
        <v>4999</v>
      </c>
      <c r="I972" s="24">
        <v>1599.68</v>
      </c>
      <c r="J972" s="24">
        <v>679.86</v>
      </c>
      <c r="K972" s="22">
        <v>0</v>
      </c>
      <c r="L972" s="22" t="s">
        <v>628</v>
      </c>
      <c r="M972" s="24">
        <f t="shared" si="126"/>
        <v>2279.54</v>
      </c>
      <c r="N972" s="24">
        <f t="shared" si="127"/>
        <v>2279.54</v>
      </c>
      <c r="O972" s="25">
        <v>0</v>
      </c>
    </row>
    <row r="973" s="14" customFormat="1" ht="41" customHeight="1" spans="1:15">
      <c r="A973" s="20">
        <f t="shared" si="125"/>
        <v>971</v>
      </c>
      <c r="B973" s="21" t="s">
        <v>3419</v>
      </c>
      <c r="C973" s="21" t="s">
        <v>630</v>
      </c>
      <c r="D973" s="21" t="s">
        <v>3420</v>
      </c>
      <c r="E973" s="21" t="s">
        <v>576</v>
      </c>
      <c r="F973" s="21" t="s">
        <v>3421</v>
      </c>
      <c r="G973" s="22">
        <v>4999</v>
      </c>
      <c r="H973" s="22">
        <v>4999</v>
      </c>
      <c r="I973" s="24">
        <v>1599.68</v>
      </c>
      <c r="J973" s="24">
        <v>679.86</v>
      </c>
      <c r="K973" s="22">
        <v>0</v>
      </c>
      <c r="L973" s="22" t="s">
        <v>628</v>
      </c>
      <c r="M973" s="24">
        <f t="shared" si="126"/>
        <v>2279.54</v>
      </c>
      <c r="N973" s="24">
        <f t="shared" si="127"/>
        <v>2279.54</v>
      </c>
      <c r="O973" s="25">
        <v>9</v>
      </c>
    </row>
    <row r="974" s="14" customFormat="1" ht="41" customHeight="1" spans="1:15">
      <c r="A974" s="20">
        <f t="shared" si="125"/>
        <v>972</v>
      </c>
      <c r="B974" s="21" t="s">
        <v>3422</v>
      </c>
      <c r="C974" s="21" t="s">
        <v>625</v>
      </c>
      <c r="D974" s="21" t="s">
        <v>1944</v>
      </c>
      <c r="E974" s="21" t="s">
        <v>576</v>
      </c>
      <c r="F974" s="21" t="s">
        <v>3423</v>
      </c>
      <c r="G974" s="22">
        <v>4999</v>
      </c>
      <c r="H974" s="22">
        <v>4999</v>
      </c>
      <c r="I974" s="24">
        <v>1599.68</v>
      </c>
      <c r="J974" s="24">
        <v>679.86</v>
      </c>
      <c r="K974" s="22">
        <v>0</v>
      </c>
      <c r="L974" s="22" t="s">
        <v>628</v>
      </c>
      <c r="M974" s="24">
        <f t="shared" si="126"/>
        <v>2279.54</v>
      </c>
      <c r="N974" s="24">
        <f t="shared" si="127"/>
        <v>2279.54</v>
      </c>
      <c r="O974" s="25">
        <v>9</v>
      </c>
    </row>
    <row r="975" s="14" customFormat="1" ht="41" customHeight="1" spans="1:15">
      <c r="A975" s="20">
        <f t="shared" si="125"/>
        <v>973</v>
      </c>
      <c r="B975" s="21" t="s">
        <v>3424</v>
      </c>
      <c r="C975" s="21" t="s">
        <v>625</v>
      </c>
      <c r="D975" s="21" t="s">
        <v>3425</v>
      </c>
      <c r="E975" s="21" t="s">
        <v>576</v>
      </c>
      <c r="F975" s="21" t="s">
        <v>3426</v>
      </c>
      <c r="G975" s="22">
        <v>4999</v>
      </c>
      <c r="H975" s="22">
        <v>4999</v>
      </c>
      <c r="I975" s="24">
        <v>1599.68</v>
      </c>
      <c r="J975" s="24">
        <v>679.86</v>
      </c>
      <c r="K975" s="22">
        <v>0</v>
      </c>
      <c r="L975" s="22" t="s">
        <v>628</v>
      </c>
      <c r="M975" s="24">
        <f t="shared" si="126"/>
        <v>2279.54</v>
      </c>
      <c r="N975" s="24">
        <f t="shared" si="127"/>
        <v>2279.54</v>
      </c>
      <c r="O975" s="25">
        <v>3</v>
      </c>
    </row>
    <row r="976" s="14" customFormat="1" ht="41" customHeight="1" spans="1:15">
      <c r="A976" s="20">
        <f t="shared" si="125"/>
        <v>974</v>
      </c>
      <c r="B976" s="21" t="s">
        <v>3427</v>
      </c>
      <c r="C976" s="21" t="s">
        <v>625</v>
      </c>
      <c r="D976" s="21" t="s">
        <v>3428</v>
      </c>
      <c r="E976" s="21" t="s">
        <v>578</v>
      </c>
      <c r="F976" s="21" t="s">
        <v>3429</v>
      </c>
      <c r="G976" s="22">
        <v>4999</v>
      </c>
      <c r="H976" s="22">
        <v>4999</v>
      </c>
      <c r="I976" s="24">
        <v>1599.68</v>
      </c>
      <c r="J976" s="24">
        <v>679.86</v>
      </c>
      <c r="K976" s="22">
        <v>0</v>
      </c>
      <c r="L976" s="22" t="s">
        <v>628</v>
      </c>
      <c r="M976" s="24">
        <f t="shared" si="126"/>
        <v>2279.54</v>
      </c>
      <c r="N976" s="24">
        <f t="shared" si="127"/>
        <v>2279.54</v>
      </c>
      <c r="O976" s="25">
        <v>27</v>
      </c>
    </row>
    <row r="977" s="14" customFormat="1" ht="41" customHeight="1" spans="1:15">
      <c r="A977" s="20">
        <f t="shared" si="125"/>
        <v>975</v>
      </c>
      <c r="B977" s="21" t="s">
        <v>3430</v>
      </c>
      <c r="C977" s="21" t="s">
        <v>630</v>
      </c>
      <c r="D977" s="21" t="s">
        <v>3431</v>
      </c>
      <c r="E977" s="21" t="s">
        <v>578</v>
      </c>
      <c r="F977" s="21" t="s">
        <v>3432</v>
      </c>
      <c r="G977" s="22">
        <v>4999</v>
      </c>
      <c r="H977" s="22">
        <v>4999</v>
      </c>
      <c r="I977" s="24">
        <v>1599.68</v>
      </c>
      <c r="J977" s="24">
        <v>679.86</v>
      </c>
      <c r="K977" s="22">
        <v>0</v>
      </c>
      <c r="L977" s="22" t="s">
        <v>628</v>
      </c>
      <c r="M977" s="24">
        <f t="shared" si="126"/>
        <v>2279.54</v>
      </c>
      <c r="N977" s="24">
        <f t="shared" si="127"/>
        <v>2279.54</v>
      </c>
      <c r="O977" s="25">
        <v>25</v>
      </c>
    </row>
    <row r="978" s="14" customFormat="1" ht="41" customHeight="1" spans="1:15">
      <c r="A978" s="20">
        <f t="shared" si="125"/>
        <v>976</v>
      </c>
      <c r="B978" s="21" t="s">
        <v>3433</v>
      </c>
      <c r="C978" s="21" t="s">
        <v>630</v>
      </c>
      <c r="D978" s="21" t="s">
        <v>3434</v>
      </c>
      <c r="E978" s="21" t="s">
        <v>578</v>
      </c>
      <c r="F978" s="21" t="s">
        <v>3435</v>
      </c>
      <c r="G978" s="22">
        <v>4999</v>
      </c>
      <c r="H978" s="22">
        <v>4999</v>
      </c>
      <c r="I978" s="24">
        <v>1599.68</v>
      </c>
      <c r="J978" s="24">
        <v>679.86</v>
      </c>
      <c r="K978" s="22">
        <v>0</v>
      </c>
      <c r="L978" s="22" t="s">
        <v>628</v>
      </c>
      <c r="M978" s="24">
        <f t="shared" si="126"/>
        <v>2279.54</v>
      </c>
      <c r="N978" s="24">
        <f t="shared" si="127"/>
        <v>2279.54</v>
      </c>
      <c r="O978" s="25">
        <v>27</v>
      </c>
    </row>
    <row r="979" s="14" customFormat="1" ht="41" customHeight="1" spans="1:15">
      <c r="A979" s="20">
        <f t="shared" si="125"/>
        <v>977</v>
      </c>
      <c r="B979" s="21" t="s">
        <v>3436</v>
      </c>
      <c r="C979" s="21" t="s">
        <v>630</v>
      </c>
      <c r="D979" s="21" t="s">
        <v>3437</v>
      </c>
      <c r="E979" s="21" t="s">
        <v>578</v>
      </c>
      <c r="F979" s="21" t="s">
        <v>3438</v>
      </c>
      <c r="G979" s="22">
        <v>4999</v>
      </c>
      <c r="H979" s="22">
        <v>4999</v>
      </c>
      <c r="I979" s="24">
        <v>1599.68</v>
      </c>
      <c r="J979" s="24">
        <v>679.86</v>
      </c>
      <c r="K979" s="22">
        <v>0</v>
      </c>
      <c r="L979" s="22" t="s">
        <v>628</v>
      </c>
      <c r="M979" s="24">
        <f t="shared" si="126"/>
        <v>2279.54</v>
      </c>
      <c r="N979" s="24">
        <f t="shared" si="127"/>
        <v>2279.54</v>
      </c>
      <c r="O979" s="25">
        <v>17</v>
      </c>
    </row>
    <row r="980" s="14" customFormat="1" ht="41" customHeight="1" spans="1:15">
      <c r="A980" s="20">
        <f t="shared" si="125"/>
        <v>978</v>
      </c>
      <c r="B980" s="21" t="s">
        <v>3439</v>
      </c>
      <c r="C980" s="21" t="s">
        <v>625</v>
      </c>
      <c r="D980" s="21" t="s">
        <v>3440</v>
      </c>
      <c r="E980" s="21" t="s">
        <v>578</v>
      </c>
      <c r="F980" s="21" t="s">
        <v>3441</v>
      </c>
      <c r="G980" s="22">
        <v>4999</v>
      </c>
      <c r="H980" s="22">
        <v>4999</v>
      </c>
      <c r="I980" s="24">
        <v>1599.68</v>
      </c>
      <c r="J980" s="24">
        <v>679.86</v>
      </c>
      <c r="K980" s="22">
        <v>0</v>
      </c>
      <c r="L980" s="22" t="s">
        <v>628</v>
      </c>
      <c r="M980" s="24">
        <f t="shared" si="126"/>
        <v>2279.54</v>
      </c>
      <c r="N980" s="24">
        <f t="shared" si="127"/>
        <v>2279.54</v>
      </c>
      <c r="O980" s="25">
        <v>27</v>
      </c>
    </row>
    <row r="981" s="14" customFormat="1" ht="41" customHeight="1" spans="1:15">
      <c r="A981" s="20">
        <f t="shared" ref="A981:A990" si="128">ROW()-2</f>
        <v>979</v>
      </c>
      <c r="B981" s="21" t="s">
        <v>3442</v>
      </c>
      <c r="C981" s="21" t="s">
        <v>625</v>
      </c>
      <c r="D981" s="21" t="s">
        <v>3443</v>
      </c>
      <c r="E981" s="21" t="s">
        <v>578</v>
      </c>
      <c r="F981" s="21" t="s">
        <v>3444</v>
      </c>
      <c r="G981" s="22">
        <v>4999</v>
      </c>
      <c r="H981" s="22">
        <v>4999</v>
      </c>
      <c r="I981" s="24">
        <v>1599.68</v>
      </c>
      <c r="J981" s="24">
        <v>679.86</v>
      </c>
      <c r="K981" s="22">
        <v>0</v>
      </c>
      <c r="L981" s="22" t="s">
        <v>628</v>
      </c>
      <c r="M981" s="24">
        <f t="shared" si="126"/>
        <v>2279.54</v>
      </c>
      <c r="N981" s="24">
        <f t="shared" si="127"/>
        <v>2279.54</v>
      </c>
      <c r="O981" s="25">
        <v>21</v>
      </c>
    </row>
    <row r="982" s="14" customFormat="1" ht="41" customHeight="1" spans="1:15">
      <c r="A982" s="20">
        <f t="shared" si="128"/>
        <v>980</v>
      </c>
      <c r="B982" s="21" t="s">
        <v>3445</v>
      </c>
      <c r="C982" s="21" t="s">
        <v>625</v>
      </c>
      <c r="D982" s="21" t="s">
        <v>3446</v>
      </c>
      <c r="E982" s="21" t="s">
        <v>578</v>
      </c>
      <c r="F982" s="21" t="s">
        <v>3447</v>
      </c>
      <c r="G982" s="22">
        <v>4999</v>
      </c>
      <c r="H982" s="22">
        <v>4999</v>
      </c>
      <c r="I982" s="24">
        <v>1599.68</v>
      </c>
      <c r="J982" s="24">
        <v>679.86</v>
      </c>
      <c r="K982" s="22">
        <v>0</v>
      </c>
      <c r="L982" s="22" t="s">
        <v>628</v>
      </c>
      <c r="M982" s="24">
        <f t="shared" si="126"/>
        <v>2279.54</v>
      </c>
      <c r="N982" s="24">
        <f t="shared" si="127"/>
        <v>2279.54</v>
      </c>
      <c r="O982" s="25">
        <v>17</v>
      </c>
    </row>
    <row r="983" s="14" customFormat="1" ht="41" customHeight="1" spans="1:15">
      <c r="A983" s="20">
        <f t="shared" si="128"/>
        <v>981</v>
      </c>
      <c r="B983" s="21" t="s">
        <v>3448</v>
      </c>
      <c r="C983" s="21" t="s">
        <v>625</v>
      </c>
      <c r="D983" s="21" t="s">
        <v>3449</v>
      </c>
      <c r="E983" s="21" t="s">
        <v>578</v>
      </c>
      <c r="F983" s="21" t="s">
        <v>3450</v>
      </c>
      <c r="G983" s="22">
        <v>4999</v>
      </c>
      <c r="H983" s="22">
        <v>4999</v>
      </c>
      <c r="I983" s="24">
        <v>799.84</v>
      </c>
      <c r="J983" s="24">
        <v>339.93</v>
      </c>
      <c r="K983" s="22">
        <v>0</v>
      </c>
      <c r="L983" s="22">
        <v>202505</v>
      </c>
      <c r="M983" s="24">
        <f t="shared" si="126"/>
        <v>1139.77</v>
      </c>
      <c r="N983" s="24">
        <f t="shared" si="127"/>
        <v>1139.77</v>
      </c>
      <c r="O983" s="25">
        <v>0</v>
      </c>
    </row>
    <row r="984" s="14" customFormat="1" ht="41" customHeight="1" spans="1:15">
      <c r="A984" s="20">
        <f t="shared" si="128"/>
        <v>982</v>
      </c>
      <c r="B984" s="21" t="s">
        <v>3451</v>
      </c>
      <c r="C984" s="21" t="s">
        <v>625</v>
      </c>
      <c r="D984" s="21" t="s">
        <v>3167</v>
      </c>
      <c r="E984" s="21" t="s">
        <v>580</v>
      </c>
      <c r="F984" s="21" t="s">
        <v>3452</v>
      </c>
      <c r="G984" s="22">
        <v>8330</v>
      </c>
      <c r="H984" s="22">
        <v>8330</v>
      </c>
      <c r="I984" s="24">
        <v>2665.6</v>
      </c>
      <c r="J984" s="24">
        <v>1132.88</v>
      </c>
      <c r="K984" s="22">
        <v>0</v>
      </c>
      <c r="L984" s="22" t="s">
        <v>628</v>
      </c>
      <c r="M984" s="24">
        <f t="shared" si="126"/>
        <v>3798.48</v>
      </c>
      <c r="N984" s="24">
        <f t="shared" si="127"/>
        <v>3798.48</v>
      </c>
      <c r="O984" s="25">
        <v>3</v>
      </c>
    </row>
    <row r="985" s="14" customFormat="1" ht="41" customHeight="1" spans="1:15">
      <c r="A985" s="20">
        <f t="shared" si="128"/>
        <v>983</v>
      </c>
      <c r="B985" s="21" t="s">
        <v>3453</v>
      </c>
      <c r="C985" s="21" t="s">
        <v>625</v>
      </c>
      <c r="D985" s="21" t="s">
        <v>691</v>
      </c>
      <c r="E985" s="21" t="s">
        <v>580</v>
      </c>
      <c r="F985" s="21" t="s">
        <v>3454</v>
      </c>
      <c r="G985" s="22">
        <v>8332</v>
      </c>
      <c r="H985" s="22">
        <v>8332</v>
      </c>
      <c r="I985" s="24">
        <v>2666.24</v>
      </c>
      <c r="J985" s="24">
        <v>1133.16</v>
      </c>
      <c r="K985" s="22">
        <v>0</v>
      </c>
      <c r="L985" s="22" t="s">
        <v>628</v>
      </c>
      <c r="M985" s="24">
        <f t="shared" si="126"/>
        <v>3799.4</v>
      </c>
      <c r="N985" s="24">
        <f t="shared" si="127"/>
        <v>3799.4</v>
      </c>
      <c r="O985" s="25">
        <v>5</v>
      </c>
    </row>
    <row r="986" s="14" customFormat="1" ht="41" customHeight="1" spans="1:15">
      <c r="A986" s="20">
        <f t="shared" si="128"/>
        <v>984</v>
      </c>
      <c r="B986" s="21" t="s">
        <v>3455</v>
      </c>
      <c r="C986" s="21" t="s">
        <v>630</v>
      </c>
      <c r="D986" s="21" t="s">
        <v>784</v>
      </c>
      <c r="E986" s="21" t="s">
        <v>580</v>
      </c>
      <c r="F986" s="21" t="s">
        <v>3456</v>
      </c>
      <c r="G986" s="22">
        <v>8330</v>
      </c>
      <c r="H986" s="22">
        <v>8330</v>
      </c>
      <c r="I986" s="24">
        <v>2665.6</v>
      </c>
      <c r="J986" s="24">
        <v>1132.88</v>
      </c>
      <c r="K986" s="22">
        <v>0</v>
      </c>
      <c r="L986" s="22" t="s">
        <v>628</v>
      </c>
      <c r="M986" s="24">
        <f t="shared" si="126"/>
        <v>3798.48</v>
      </c>
      <c r="N986" s="24">
        <f t="shared" si="127"/>
        <v>3798.48</v>
      </c>
      <c r="O986" s="25">
        <v>6</v>
      </c>
    </row>
    <row r="987" s="14" customFormat="1" ht="41" customHeight="1" spans="1:15">
      <c r="A987" s="20">
        <f t="shared" si="128"/>
        <v>985</v>
      </c>
      <c r="B987" s="21" t="s">
        <v>3457</v>
      </c>
      <c r="C987" s="21" t="s">
        <v>630</v>
      </c>
      <c r="D987" s="21" t="s">
        <v>3458</v>
      </c>
      <c r="E987" s="21" t="s">
        <v>580</v>
      </c>
      <c r="F987" s="21" t="s">
        <v>3459</v>
      </c>
      <c r="G987" s="22">
        <v>8332</v>
      </c>
      <c r="H987" s="22">
        <v>8332</v>
      </c>
      <c r="I987" s="24">
        <v>2666.24</v>
      </c>
      <c r="J987" s="24">
        <v>1133.16</v>
      </c>
      <c r="K987" s="22">
        <v>0</v>
      </c>
      <c r="L987" s="22" t="s">
        <v>628</v>
      </c>
      <c r="M987" s="24">
        <f t="shared" si="126"/>
        <v>3799.4</v>
      </c>
      <c r="N987" s="24">
        <f t="shared" si="127"/>
        <v>3799.4</v>
      </c>
      <c r="O987" s="25">
        <v>6</v>
      </c>
    </row>
    <row r="988" s="14" customFormat="1" ht="41" customHeight="1" spans="1:15">
      <c r="A988" s="20">
        <f t="shared" si="128"/>
        <v>986</v>
      </c>
      <c r="B988" s="21" t="s">
        <v>3460</v>
      </c>
      <c r="C988" s="21" t="s">
        <v>625</v>
      </c>
      <c r="D988" s="21" t="s">
        <v>3461</v>
      </c>
      <c r="E988" s="21" t="s">
        <v>580</v>
      </c>
      <c r="F988" s="21" t="s">
        <v>3462</v>
      </c>
      <c r="G988" s="22">
        <v>4999</v>
      </c>
      <c r="H988" s="22">
        <v>4999</v>
      </c>
      <c r="I988" s="24">
        <v>1599.68</v>
      </c>
      <c r="J988" s="24">
        <v>679.86</v>
      </c>
      <c r="K988" s="22">
        <v>0</v>
      </c>
      <c r="L988" s="22" t="s">
        <v>628</v>
      </c>
      <c r="M988" s="24">
        <f t="shared" si="126"/>
        <v>2279.54</v>
      </c>
      <c r="N988" s="24">
        <f t="shared" si="127"/>
        <v>2279.54</v>
      </c>
      <c r="O988" s="25">
        <v>6</v>
      </c>
    </row>
    <row r="989" s="14" customFormat="1" ht="41" customHeight="1" spans="1:15">
      <c r="A989" s="20">
        <f t="shared" si="128"/>
        <v>987</v>
      </c>
      <c r="B989" s="21" t="s">
        <v>3463</v>
      </c>
      <c r="C989" s="21" t="s">
        <v>625</v>
      </c>
      <c r="D989" s="21" t="s">
        <v>3464</v>
      </c>
      <c r="E989" s="21" t="s">
        <v>580</v>
      </c>
      <c r="F989" s="21" t="s">
        <v>3465</v>
      </c>
      <c r="G989" s="22">
        <v>4999</v>
      </c>
      <c r="H989" s="22">
        <v>4999</v>
      </c>
      <c r="I989" s="24">
        <v>1599.68</v>
      </c>
      <c r="J989" s="24">
        <v>679.86</v>
      </c>
      <c r="K989" s="22">
        <v>0</v>
      </c>
      <c r="L989" s="22" t="s">
        <v>628</v>
      </c>
      <c r="M989" s="24">
        <f t="shared" si="126"/>
        <v>2279.54</v>
      </c>
      <c r="N989" s="24">
        <f t="shared" si="127"/>
        <v>2279.54</v>
      </c>
      <c r="O989" s="25">
        <v>6</v>
      </c>
    </row>
    <row r="990" s="14" customFormat="1" ht="41" customHeight="1" spans="1:15">
      <c r="A990" s="20">
        <f t="shared" si="128"/>
        <v>988</v>
      </c>
      <c r="B990" s="21" t="s">
        <v>3466</v>
      </c>
      <c r="C990" s="21" t="s">
        <v>625</v>
      </c>
      <c r="D990" s="21" t="s">
        <v>3467</v>
      </c>
      <c r="E990" s="21" t="s">
        <v>580</v>
      </c>
      <c r="F990" s="21" t="s">
        <v>3468</v>
      </c>
      <c r="G990" s="22">
        <v>4999</v>
      </c>
      <c r="H990" s="22">
        <v>4999</v>
      </c>
      <c r="I990" s="24">
        <v>1599.68</v>
      </c>
      <c r="J990" s="24">
        <v>679.86</v>
      </c>
      <c r="K990" s="22">
        <v>0</v>
      </c>
      <c r="L990" s="22" t="s">
        <v>628</v>
      </c>
      <c r="M990" s="24">
        <f t="shared" si="126"/>
        <v>2279.54</v>
      </c>
      <c r="N990" s="24">
        <f t="shared" si="127"/>
        <v>2279.54</v>
      </c>
      <c r="O990" s="25">
        <v>6</v>
      </c>
    </row>
    <row r="991" s="14" customFormat="1" ht="41" customHeight="1" spans="1:15">
      <c r="A991" s="20">
        <f t="shared" ref="A991:A1005" si="129">ROW()-2</f>
        <v>989</v>
      </c>
      <c r="B991" s="21" t="s">
        <v>3469</v>
      </c>
      <c r="C991" s="21" t="s">
        <v>625</v>
      </c>
      <c r="D991" s="21" t="s">
        <v>3470</v>
      </c>
      <c r="E991" s="21" t="s">
        <v>580</v>
      </c>
      <c r="F991" s="21" t="s">
        <v>3471</v>
      </c>
      <c r="G991" s="22">
        <v>4999</v>
      </c>
      <c r="H991" s="22">
        <v>4999</v>
      </c>
      <c r="I991" s="24">
        <v>1599.68</v>
      </c>
      <c r="J991" s="24">
        <v>679.86</v>
      </c>
      <c r="K991" s="22">
        <v>0</v>
      </c>
      <c r="L991" s="22" t="s">
        <v>628</v>
      </c>
      <c r="M991" s="24">
        <f t="shared" si="126"/>
        <v>2279.54</v>
      </c>
      <c r="N991" s="24">
        <f t="shared" si="127"/>
        <v>2279.54</v>
      </c>
      <c r="O991" s="25">
        <v>7</v>
      </c>
    </row>
    <row r="992" s="14" customFormat="1" ht="41" customHeight="1" spans="1:15">
      <c r="A992" s="20">
        <f t="shared" si="129"/>
        <v>990</v>
      </c>
      <c r="B992" s="21" t="s">
        <v>3472</v>
      </c>
      <c r="C992" s="21" t="s">
        <v>625</v>
      </c>
      <c r="D992" s="21" t="s">
        <v>3473</v>
      </c>
      <c r="E992" s="21" t="s">
        <v>580</v>
      </c>
      <c r="F992" s="21" t="s">
        <v>3474</v>
      </c>
      <c r="G992" s="22">
        <v>4999</v>
      </c>
      <c r="H992" s="22">
        <v>4999</v>
      </c>
      <c r="I992" s="24">
        <v>1599.68</v>
      </c>
      <c r="J992" s="24">
        <v>679.86</v>
      </c>
      <c r="K992" s="22">
        <v>0</v>
      </c>
      <c r="L992" s="22" t="s">
        <v>628</v>
      </c>
      <c r="M992" s="24">
        <f t="shared" si="126"/>
        <v>2279.54</v>
      </c>
      <c r="N992" s="24">
        <f t="shared" si="127"/>
        <v>2279.54</v>
      </c>
      <c r="O992" s="25">
        <v>14</v>
      </c>
    </row>
    <row r="993" s="14" customFormat="1" ht="41" customHeight="1" spans="1:15">
      <c r="A993" s="20">
        <f t="shared" si="129"/>
        <v>991</v>
      </c>
      <c r="B993" s="21" t="s">
        <v>3475</v>
      </c>
      <c r="C993" s="21" t="s">
        <v>630</v>
      </c>
      <c r="D993" s="21" t="s">
        <v>1636</v>
      </c>
      <c r="E993" s="21" t="s">
        <v>580</v>
      </c>
      <c r="F993" s="21" t="s">
        <v>3476</v>
      </c>
      <c r="G993" s="22">
        <v>4999</v>
      </c>
      <c r="H993" s="22">
        <v>4999</v>
      </c>
      <c r="I993" s="24">
        <v>1599.68</v>
      </c>
      <c r="J993" s="24">
        <v>679.86</v>
      </c>
      <c r="K993" s="22">
        <v>0</v>
      </c>
      <c r="L993" s="22" t="s">
        <v>628</v>
      </c>
      <c r="M993" s="24">
        <f t="shared" si="126"/>
        <v>2279.54</v>
      </c>
      <c r="N993" s="24">
        <f t="shared" si="127"/>
        <v>2279.54</v>
      </c>
      <c r="O993" s="25">
        <v>16</v>
      </c>
    </row>
    <row r="994" s="14" customFormat="1" ht="41" customHeight="1" spans="1:15">
      <c r="A994" s="20">
        <f t="shared" si="129"/>
        <v>992</v>
      </c>
      <c r="B994" s="21" t="s">
        <v>3477</v>
      </c>
      <c r="C994" s="21" t="s">
        <v>630</v>
      </c>
      <c r="D994" s="21" t="s">
        <v>3478</v>
      </c>
      <c r="E994" s="21" t="s">
        <v>580</v>
      </c>
      <c r="F994" s="21" t="s">
        <v>3479</v>
      </c>
      <c r="G994" s="22">
        <v>8330</v>
      </c>
      <c r="H994" s="22">
        <v>8330</v>
      </c>
      <c r="I994" s="24">
        <v>2665.6</v>
      </c>
      <c r="J994" s="24">
        <v>1132.88</v>
      </c>
      <c r="K994" s="22">
        <v>0</v>
      </c>
      <c r="L994" s="22" t="s">
        <v>628</v>
      </c>
      <c r="M994" s="24">
        <f t="shared" si="126"/>
        <v>3798.48</v>
      </c>
      <c r="N994" s="24">
        <f t="shared" si="127"/>
        <v>3798.48</v>
      </c>
      <c r="O994" s="25">
        <v>18</v>
      </c>
    </row>
    <row r="995" s="14" customFormat="1" ht="41" customHeight="1" spans="1:15">
      <c r="A995" s="20">
        <f t="shared" si="129"/>
        <v>993</v>
      </c>
      <c r="B995" s="21" t="s">
        <v>3480</v>
      </c>
      <c r="C995" s="21" t="s">
        <v>630</v>
      </c>
      <c r="D995" s="21" t="s">
        <v>3481</v>
      </c>
      <c r="E995" s="21" t="s">
        <v>580</v>
      </c>
      <c r="F995" s="21" t="s">
        <v>3482</v>
      </c>
      <c r="G995" s="22">
        <v>4999</v>
      </c>
      <c r="H995" s="22">
        <v>4999</v>
      </c>
      <c r="I995" s="24">
        <v>1599.68</v>
      </c>
      <c r="J995" s="24">
        <v>679.86</v>
      </c>
      <c r="K995" s="22">
        <v>0</v>
      </c>
      <c r="L995" s="22" t="s">
        <v>628</v>
      </c>
      <c r="M995" s="24">
        <f t="shared" si="126"/>
        <v>2279.54</v>
      </c>
      <c r="N995" s="24">
        <f t="shared" si="127"/>
        <v>2279.54</v>
      </c>
      <c r="O995" s="25">
        <v>21</v>
      </c>
    </row>
    <row r="996" s="14" customFormat="1" ht="41" customHeight="1" spans="1:15">
      <c r="A996" s="20">
        <f t="shared" si="129"/>
        <v>994</v>
      </c>
      <c r="B996" s="21" t="s">
        <v>3483</v>
      </c>
      <c r="C996" s="21" t="s">
        <v>630</v>
      </c>
      <c r="D996" s="21" t="s">
        <v>3484</v>
      </c>
      <c r="E996" s="21" t="s">
        <v>580</v>
      </c>
      <c r="F996" s="21" t="s">
        <v>3485</v>
      </c>
      <c r="G996" s="22">
        <v>4999</v>
      </c>
      <c r="H996" s="22">
        <v>4999</v>
      </c>
      <c r="I996" s="24">
        <v>799.84</v>
      </c>
      <c r="J996" s="24">
        <v>339.93</v>
      </c>
      <c r="K996" s="22">
        <v>0</v>
      </c>
      <c r="L996" s="22">
        <v>202504</v>
      </c>
      <c r="M996" s="24">
        <f t="shared" si="126"/>
        <v>1139.77</v>
      </c>
      <c r="N996" s="24">
        <f t="shared" si="127"/>
        <v>1139.77</v>
      </c>
      <c r="O996" s="25">
        <v>35</v>
      </c>
    </row>
    <row r="997" s="14" customFormat="1" ht="41" customHeight="1" spans="1:15">
      <c r="A997" s="20">
        <f t="shared" si="129"/>
        <v>995</v>
      </c>
      <c r="B997" s="21" t="s">
        <v>3486</v>
      </c>
      <c r="C997" s="21" t="s">
        <v>630</v>
      </c>
      <c r="D997" s="21" t="s">
        <v>3487</v>
      </c>
      <c r="E997" s="21" t="s">
        <v>582</v>
      </c>
      <c r="F997" s="21" t="s">
        <v>3488</v>
      </c>
      <c r="G997" s="22">
        <v>4999</v>
      </c>
      <c r="H997" s="22">
        <v>4999</v>
      </c>
      <c r="I997" s="24">
        <v>1599.68</v>
      </c>
      <c r="J997" s="24">
        <v>679.86</v>
      </c>
      <c r="K997" s="22">
        <v>0</v>
      </c>
      <c r="L997" s="22" t="s">
        <v>628</v>
      </c>
      <c r="M997" s="24">
        <f t="shared" si="126"/>
        <v>2279.54</v>
      </c>
      <c r="N997" s="24">
        <f t="shared" si="127"/>
        <v>2279.54</v>
      </c>
      <c r="O997" s="25">
        <v>27</v>
      </c>
    </row>
    <row r="998" s="14" customFormat="1" ht="41" customHeight="1" spans="1:15">
      <c r="A998" s="20">
        <f t="shared" si="129"/>
        <v>996</v>
      </c>
      <c r="B998" s="21" t="s">
        <v>3489</v>
      </c>
      <c r="C998" s="21" t="s">
        <v>625</v>
      </c>
      <c r="D998" s="21" t="s">
        <v>3490</v>
      </c>
      <c r="E998" s="21" t="s">
        <v>582</v>
      </c>
      <c r="F998" s="21" t="s">
        <v>3491</v>
      </c>
      <c r="G998" s="22">
        <v>4999</v>
      </c>
      <c r="H998" s="22">
        <v>4999</v>
      </c>
      <c r="I998" s="24">
        <v>1599.68</v>
      </c>
      <c r="J998" s="24">
        <v>679.86</v>
      </c>
      <c r="K998" s="22">
        <v>0</v>
      </c>
      <c r="L998" s="22" t="s">
        <v>628</v>
      </c>
      <c r="M998" s="24">
        <f t="shared" si="126"/>
        <v>2279.54</v>
      </c>
      <c r="N998" s="24">
        <f t="shared" si="127"/>
        <v>2279.54</v>
      </c>
      <c r="O998" s="25">
        <v>27</v>
      </c>
    </row>
    <row r="999" s="14" customFormat="1" ht="41" customHeight="1" spans="1:15">
      <c r="A999" s="20">
        <f t="shared" si="129"/>
        <v>997</v>
      </c>
      <c r="B999" s="21" t="s">
        <v>3492</v>
      </c>
      <c r="C999" s="21" t="s">
        <v>630</v>
      </c>
      <c r="D999" s="21" t="s">
        <v>3493</v>
      </c>
      <c r="E999" s="21" t="s">
        <v>582</v>
      </c>
      <c r="F999" s="21" t="s">
        <v>3494</v>
      </c>
      <c r="G999" s="22">
        <v>4999</v>
      </c>
      <c r="H999" s="22">
        <v>4999</v>
      </c>
      <c r="I999" s="24">
        <v>1599.68</v>
      </c>
      <c r="J999" s="24">
        <v>679.86</v>
      </c>
      <c r="K999" s="22">
        <v>0</v>
      </c>
      <c r="L999" s="22" t="s">
        <v>628</v>
      </c>
      <c r="M999" s="24">
        <f t="shared" si="126"/>
        <v>2279.54</v>
      </c>
      <c r="N999" s="24">
        <f t="shared" si="127"/>
        <v>2279.54</v>
      </c>
      <c r="O999" s="25">
        <v>27</v>
      </c>
    </row>
    <row r="1000" s="14" customFormat="1" ht="41" customHeight="1" spans="1:15">
      <c r="A1000" s="20">
        <f t="shared" si="129"/>
        <v>998</v>
      </c>
      <c r="B1000" s="21" t="s">
        <v>3495</v>
      </c>
      <c r="C1000" s="21" t="s">
        <v>630</v>
      </c>
      <c r="D1000" s="21" t="s">
        <v>3496</v>
      </c>
      <c r="E1000" s="21" t="s">
        <v>582</v>
      </c>
      <c r="F1000" s="21" t="s">
        <v>3497</v>
      </c>
      <c r="G1000" s="22">
        <v>4999</v>
      </c>
      <c r="H1000" s="22">
        <v>4999</v>
      </c>
      <c r="I1000" s="24">
        <v>1599.68</v>
      </c>
      <c r="J1000" s="24">
        <v>679.86</v>
      </c>
      <c r="K1000" s="22">
        <v>0</v>
      </c>
      <c r="L1000" s="22" t="s">
        <v>628</v>
      </c>
      <c r="M1000" s="24">
        <f t="shared" si="126"/>
        <v>2279.54</v>
      </c>
      <c r="N1000" s="24">
        <f t="shared" si="127"/>
        <v>2279.54</v>
      </c>
      <c r="O1000" s="25">
        <v>0</v>
      </c>
    </row>
    <row r="1001" s="14" customFormat="1" ht="41" customHeight="1" spans="1:15">
      <c r="A1001" s="20">
        <f t="shared" si="129"/>
        <v>999</v>
      </c>
      <c r="B1001" s="21" t="s">
        <v>3498</v>
      </c>
      <c r="C1001" s="21" t="s">
        <v>625</v>
      </c>
      <c r="D1001" s="21" t="s">
        <v>3499</v>
      </c>
      <c r="E1001" s="21" t="s">
        <v>582</v>
      </c>
      <c r="F1001" s="21" t="s">
        <v>3500</v>
      </c>
      <c r="G1001" s="22">
        <v>4999</v>
      </c>
      <c r="H1001" s="22">
        <v>4999</v>
      </c>
      <c r="I1001" s="24">
        <v>1599.68</v>
      </c>
      <c r="J1001" s="24">
        <v>679.86</v>
      </c>
      <c r="K1001" s="22">
        <v>0</v>
      </c>
      <c r="L1001" s="22" t="s">
        <v>628</v>
      </c>
      <c r="M1001" s="24">
        <f t="shared" si="126"/>
        <v>2279.54</v>
      </c>
      <c r="N1001" s="24">
        <f t="shared" si="127"/>
        <v>2279.54</v>
      </c>
      <c r="O1001" s="25">
        <v>3</v>
      </c>
    </row>
    <row r="1002" s="14" customFormat="1" ht="41" customHeight="1" spans="1:15">
      <c r="A1002" s="20">
        <f t="shared" si="129"/>
        <v>1000</v>
      </c>
      <c r="B1002" s="21" t="s">
        <v>3501</v>
      </c>
      <c r="C1002" s="21" t="s">
        <v>625</v>
      </c>
      <c r="D1002" s="21" t="s">
        <v>3502</v>
      </c>
      <c r="E1002" s="21" t="s">
        <v>584</v>
      </c>
      <c r="F1002" s="21" t="s">
        <v>3503</v>
      </c>
      <c r="G1002" s="22">
        <v>4999</v>
      </c>
      <c r="H1002" s="22">
        <v>4999</v>
      </c>
      <c r="I1002" s="24">
        <v>1599.68</v>
      </c>
      <c r="J1002" s="24">
        <v>679.86</v>
      </c>
      <c r="K1002" s="22">
        <v>0</v>
      </c>
      <c r="L1002" s="22" t="s">
        <v>628</v>
      </c>
      <c r="M1002" s="24">
        <f t="shared" si="126"/>
        <v>2279.54</v>
      </c>
      <c r="N1002" s="24">
        <f t="shared" si="127"/>
        <v>2279.54</v>
      </c>
      <c r="O1002" s="25">
        <v>25</v>
      </c>
    </row>
    <row r="1003" s="14" customFormat="1" ht="41" customHeight="1" spans="1:15">
      <c r="A1003" s="20">
        <f t="shared" si="129"/>
        <v>1001</v>
      </c>
      <c r="B1003" s="21" t="s">
        <v>3504</v>
      </c>
      <c r="C1003" s="21" t="s">
        <v>630</v>
      </c>
      <c r="D1003" s="21" t="s">
        <v>3505</v>
      </c>
      <c r="E1003" s="21" t="s">
        <v>584</v>
      </c>
      <c r="F1003" s="21" t="s">
        <v>3506</v>
      </c>
      <c r="G1003" s="22">
        <v>4999</v>
      </c>
      <c r="H1003" s="22">
        <v>4999</v>
      </c>
      <c r="I1003" s="24">
        <v>1599.68</v>
      </c>
      <c r="J1003" s="24">
        <v>679.86</v>
      </c>
      <c r="K1003" s="22">
        <v>0</v>
      </c>
      <c r="L1003" s="22" t="s">
        <v>628</v>
      </c>
      <c r="M1003" s="24">
        <f t="shared" si="126"/>
        <v>2279.54</v>
      </c>
      <c r="N1003" s="24">
        <f t="shared" si="127"/>
        <v>2279.54</v>
      </c>
      <c r="O1003" s="25">
        <v>6</v>
      </c>
    </row>
    <row r="1004" s="14" customFormat="1" ht="41" customHeight="1" spans="1:15">
      <c r="A1004" s="20">
        <f t="shared" si="129"/>
        <v>1002</v>
      </c>
      <c r="B1004" s="21" t="s">
        <v>3507</v>
      </c>
      <c r="C1004" s="21" t="s">
        <v>625</v>
      </c>
      <c r="D1004" s="21" t="s">
        <v>3508</v>
      </c>
      <c r="E1004" s="21" t="s">
        <v>586</v>
      </c>
      <c r="F1004" s="21" t="s">
        <v>3509</v>
      </c>
      <c r="G1004" s="22">
        <v>4999</v>
      </c>
      <c r="H1004" s="22">
        <v>4999</v>
      </c>
      <c r="I1004" s="24">
        <v>1599.68</v>
      </c>
      <c r="J1004" s="24">
        <v>679.86</v>
      </c>
      <c r="K1004" s="22">
        <v>0</v>
      </c>
      <c r="L1004" s="22" t="s">
        <v>628</v>
      </c>
      <c r="M1004" s="24">
        <f t="shared" si="126"/>
        <v>2279.54</v>
      </c>
      <c r="N1004" s="24">
        <f t="shared" si="127"/>
        <v>2279.54</v>
      </c>
      <c r="O1004" s="25">
        <v>17</v>
      </c>
    </row>
    <row r="1005" s="14" customFormat="1" ht="41" customHeight="1" spans="1:15">
      <c r="A1005" s="20">
        <f t="shared" si="129"/>
        <v>1003</v>
      </c>
      <c r="B1005" s="21" t="s">
        <v>3510</v>
      </c>
      <c r="C1005" s="21" t="s">
        <v>630</v>
      </c>
      <c r="D1005" s="21" t="s">
        <v>3511</v>
      </c>
      <c r="E1005" s="21" t="s">
        <v>587</v>
      </c>
      <c r="F1005" s="21" t="s">
        <v>3512</v>
      </c>
      <c r="G1005" s="22">
        <v>4999</v>
      </c>
      <c r="H1005" s="22">
        <v>4999</v>
      </c>
      <c r="I1005" s="24">
        <v>1599.68</v>
      </c>
      <c r="J1005" s="24">
        <v>679.86</v>
      </c>
      <c r="K1005" s="22">
        <v>0</v>
      </c>
      <c r="L1005" s="22" t="s">
        <v>628</v>
      </c>
      <c r="M1005" s="24">
        <f t="shared" si="126"/>
        <v>2279.54</v>
      </c>
      <c r="N1005" s="24">
        <f t="shared" si="127"/>
        <v>2279.54</v>
      </c>
      <c r="O1005" s="25">
        <v>1</v>
      </c>
    </row>
    <row r="1006" s="14" customFormat="1" ht="41" customHeight="1" spans="1:15">
      <c r="A1006" s="20">
        <f t="shared" ref="A1006:A1013" si="130">ROW()-2</f>
        <v>1004</v>
      </c>
      <c r="B1006" s="21" t="s">
        <v>3513</v>
      </c>
      <c r="C1006" s="21" t="s">
        <v>630</v>
      </c>
      <c r="D1006" s="21" t="s">
        <v>3514</v>
      </c>
      <c r="E1006" s="21" t="s">
        <v>590</v>
      </c>
      <c r="F1006" s="21" t="s">
        <v>3515</v>
      </c>
      <c r="G1006" s="22">
        <v>4999</v>
      </c>
      <c r="H1006" s="22">
        <v>4999</v>
      </c>
      <c r="I1006" s="24">
        <v>1599.68</v>
      </c>
      <c r="J1006" s="24">
        <v>679.86</v>
      </c>
      <c r="K1006" s="22">
        <v>0</v>
      </c>
      <c r="L1006" s="22" t="s">
        <v>628</v>
      </c>
      <c r="M1006" s="24">
        <f t="shared" si="126"/>
        <v>2279.54</v>
      </c>
      <c r="N1006" s="24">
        <f t="shared" si="127"/>
        <v>2279.54</v>
      </c>
      <c r="O1006" s="25">
        <v>3</v>
      </c>
    </row>
    <row r="1007" s="14" customFormat="1" ht="41" customHeight="1" spans="1:15">
      <c r="A1007" s="20">
        <f t="shared" si="130"/>
        <v>1005</v>
      </c>
      <c r="B1007" s="21" t="s">
        <v>3516</v>
      </c>
      <c r="C1007" s="21" t="s">
        <v>630</v>
      </c>
      <c r="D1007" s="21" t="s">
        <v>3517</v>
      </c>
      <c r="E1007" s="21" t="s">
        <v>592</v>
      </c>
      <c r="F1007" s="21" t="s">
        <v>3518</v>
      </c>
      <c r="G1007" s="22">
        <v>4999</v>
      </c>
      <c r="H1007" s="22">
        <v>4999</v>
      </c>
      <c r="I1007" s="24">
        <v>1599.68</v>
      </c>
      <c r="J1007" s="24">
        <v>679.86</v>
      </c>
      <c r="K1007" s="22">
        <v>0</v>
      </c>
      <c r="L1007" s="22" t="s">
        <v>628</v>
      </c>
      <c r="M1007" s="24">
        <f t="shared" si="126"/>
        <v>2279.54</v>
      </c>
      <c r="N1007" s="24">
        <f t="shared" si="127"/>
        <v>2279.54</v>
      </c>
      <c r="O1007" s="25">
        <v>33</v>
      </c>
    </row>
    <row r="1008" s="14" customFormat="1" ht="41" customHeight="1" spans="1:15">
      <c r="A1008" s="20">
        <f t="shared" si="130"/>
        <v>1006</v>
      </c>
      <c r="B1008" s="21" t="s">
        <v>3519</v>
      </c>
      <c r="C1008" s="21" t="s">
        <v>625</v>
      </c>
      <c r="D1008" s="21" t="s">
        <v>3520</v>
      </c>
      <c r="E1008" s="21" t="s">
        <v>592</v>
      </c>
      <c r="F1008" s="21" t="s">
        <v>3521</v>
      </c>
      <c r="G1008" s="22">
        <v>4999</v>
      </c>
      <c r="H1008" s="22">
        <v>4999</v>
      </c>
      <c r="I1008" s="24">
        <v>799.84</v>
      </c>
      <c r="J1008" s="24">
        <v>339.93</v>
      </c>
      <c r="K1008" s="22">
        <v>0</v>
      </c>
      <c r="L1008" s="22">
        <v>202504</v>
      </c>
      <c r="M1008" s="24">
        <f t="shared" si="126"/>
        <v>1139.77</v>
      </c>
      <c r="N1008" s="24">
        <f t="shared" si="127"/>
        <v>1139.77</v>
      </c>
      <c r="O1008" s="25">
        <v>35</v>
      </c>
    </row>
    <row r="1009" s="14" customFormat="1" ht="41" customHeight="1" spans="1:15">
      <c r="A1009" s="20">
        <f t="shared" si="130"/>
        <v>1007</v>
      </c>
      <c r="B1009" s="21" t="s">
        <v>3522</v>
      </c>
      <c r="C1009" s="21" t="s">
        <v>625</v>
      </c>
      <c r="D1009" s="21" t="s">
        <v>1944</v>
      </c>
      <c r="E1009" s="21" t="s">
        <v>592</v>
      </c>
      <c r="F1009" s="21" t="s">
        <v>3523</v>
      </c>
      <c r="G1009" s="22">
        <v>4999</v>
      </c>
      <c r="H1009" s="22">
        <v>4999</v>
      </c>
      <c r="I1009" s="24">
        <v>1599.68</v>
      </c>
      <c r="J1009" s="24">
        <v>679.86</v>
      </c>
      <c r="K1009" s="22">
        <v>0</v>
      </c>
      <c r="L1009" s="22" t="s">
        <v>628</v>
      </c>
      <c r="M1009" s="24">
        <f t="shared" si="126"/>
        <v>2279.54</v>
      </c>
      <c r="N1009" s="24">
        <f t="shared" si="127"/>
        <v>2279.54</v>
      </c>
      <c r="O1009" s="25">
        <v>33</v>
      </c>
    </row>
    <row r="1010" s="14" customFormat="1" ht="41" customHeight="1" spans="1:15">
      <c r="A1010" s="20">
        <f t="shared" si="130"/>
        <v>1008</v>
      </c>
      <c r="B1010" s="21" t="s">
        <v>3524</v>
      </c>
      <c r="C1010" s="21" t="s">
        <v>630</v>
      </c>
      <c r="D1010" s="21" t="s">
        <v>1923</v>
      </c>
      <c r="E1010" s="21" t="s">
        <v>592</v>
      </c>
      <c r="F1010" s="21" t="s">
        <v>3525</v>
      </c>
      <c r="G1010" s="22">
        <v>4999</v>
      </c>
      <c r="H1010" s="22">
        <v>4999</v>
      </c>
      <c r="I1010" s="24">
        <v>1599.68</v>
      </c>
      <c r="J1010" s="24">
        <v>679.86</v>
      </c>
      <c r="K1010" s="22">
        <v>0</v>
      </c>
      <c r="L1010" s="22" t="s">
        <v>628</v>
      </c>
      <c r="M1010" s="24">
        <f t="shared" si="126"/>
        <v>2279.54</v>
      </c>
      <c r="N1010" s="24">
        <f t="shared" si="127"/>
        <v>2279.54</v>
      </c>
      <c r="O1010" s="25">
        <v>34</v>
      </c>
    </row>
    <row r="1011" s="14" customFormat="1" ht="41" customHeight="1" spans="1:15">
      <c r="A1011" s="20">
        <f t="shared" si="130"/>
        <v>1009</v>
      </c>
      <c r="B1011" s="21" t="s">
        <v>3526</v>
      </c>
      <c r="C1011" s="21" t="s">
        <v>625</v>
      </c>
      <c r="D1011" s="21" t="s">
        <v>2850</v>
      </c>
      <c r="E1011" s="21" t="s">
        <v>592</v>
      </c>
      <c r="F1011" s="21" t="s">
        <v>3527</v>
      </c>
      <c r="G1011" s="22">
        <v>4999</v>
      </c>
      <c r="H1011" s="22">
        <v>4999</v>
      </c>
      <c r="I1011" s="24">
        <v>1599.68</v>
      </c>
      <c r="J1011" s="24">
        <v>679.86</v>
      </c>
      <c r="K1011" s="22">
        <v>0</v>
      </c>
      <c r="L1011" s="22" t="s">
        <v>628</v>
      </c>
      <c r="M1011" s="24">
        <f t="shared" si="126"/>
        <v>2279.54</v>
      </c>
      <c r="N1011" s="24">
        <f t="shared" si="127"/>
        <v>2279.54</v>
      </c>
      <c r="O1011" s="25">
        <v>23</v>
      </c>
    </row>
    <row r="1012" s="14" customFormat="1" ht="41" customHeight="1" spans="1:15">
      <c r="A1012" s="20">
        <f t="shared" si="130"/>
        <v>1010</v>
      </c>
      <c r="B1012" s="21" t="s">
        <v>3528</v>
      </c>
      <c r="C1012" s="21" t="s">
        <v>630</v>
      </c>
      <c r="D1012" s="21" t="s">
        <v>3529</v>
      </c>
      <c r="E1012" s="21" t="s">
        <v>592</v>
      </c>
      <c r="F1012" s="21" t="s">
        <v>3530</v>
      </c>
      <c r="G1012" s="22">
        <v>4999</v>
      </c>
      <c r="H1012" s="22">
        <v>4999</v>
      </c>
      <c r="I1012" s="24">
        <v>1599.68</v>
      </c>
      <c r="J1012" s="24">
        <v>679.86</v>
      </c>
      <c r="K1012" s="22">
        <v>0</v>
      </c>
      <c r="L1012" s="22" t="s">
        <v>628</v>
      </c>
      <c r="M1012" s="24">
        <f t="shared" si="126"/>
        <v>2279.54</v>
      </c>
      <c r="N1012" s="24">
        <f t="shared" si="127"/>
        <v>2279.54</v>
      </c>
      <c r="O1012" s="25">
        <v>11</v>
      </c>
    </row>
    <row r="1013" s="14" customFormat="1" ht="41" customHeight="1" spans="1:15">
      <c r="A1013" s="20">
        <f t="shared" si="130"/>
        <v>1011</v>
      </c>
      <c r="B1013" s="21" t="s">
        <v>3531</v>
      </c>
      <c r="C1013" s="21" t="s">
        <v>630</v>
      </c>
      <c r="D1013" s="21" t="s">
        <v>2115</v>
      </c>
      <c r="E1013" s="21" t="s">
        <v>592</v>
      </c>
      <c r="F1013" s="21" t="s">
        <v>3532</v>
      </c>
      <c r="G1013" s="22">
        <v>4999</v>
      </c>
      <c r="H1013" s="22">
        <v>4999</v>
      </c>
      <c r="I1013" s="24">
        <v>1599.68</v>
      </c>
      <c r="J1013" s="24">
        <v>679.86</v>
      </c>
      <c r="K1013" s="22">
        <v>0</v>
      </c>
      <c r="L1013" s="22" t="s">
        <v>628</v>
      </c>
      <c r="M1013" s="24">
        <f t="shared" si="126"/>
        <v>2279.54</v>
      </c>
      <c r="N1013" s="24">
        <f t="shared" si="127"/>
        <v>2279.54</v>
      </c>
      <c r="O1013" s="25">
        <v>26</v>
      </c>
    </row>
    <row r="1014" s="14" customFormat="1" ht="41" customHeight="1" spans="1:15">
      <c r="A1014" s="20">
        <f t="shared" ref="A1014:A1023" si="131">ROW()-2</f>
        <v>1012</v>
      </c>
      <c r="B1014" s="21" t="s">
        <v>3533</v>
      </c>
      <c r="C1014" s="21" t="s">
        <v>630</v>
      </c>
      <c r="D1014" s="21" t="s">
        <v>3534</v>
      </c>
      <c r="E1014" s="21" t="s">
        <v>592</v>
      </c>
      <c r="F1014" s="21" t="s">
        <v>3535</v>
      </c>
      <c r="G1014" s="22">
        <v>4999</v>
      </c>
      <c r="H1014" s="22">
        <v>4999</v>
      </c>
      <c r="I1014" s="24">
        <v>1599.68</v>
      </c>
      <c r="J1014" s="24">
        <v>679.86</v>
      </c>
      <c r="K1014" s="22">
        <v>0</v>
      </c>
      <c r="L1014" s="22" t="s">
        <v>628</v>
      </c>
      <c r="M1014" s="24">
        <f t="shared" si="126"/>
        <v>2279.54</v>
      </c>
      <c r="N1014" s="24">
        <f t="shared" si="127"/>
        <v>2279.54</v>
      </c>
      <c r="O1014" s="25">
        <v>25</v>
      </c>
    </row>
    <row r="1015" s="14" customFormat="1" ht="41" customHeight="1" spans="1:15">
      <c r="A1015" s="20">
        <f t="shared" si="131"/>
        <v>1013</v>
      </c>
      <c r="B1015" s="21" t="s">
        <v>3536</v>
      </c>
      <c r="C1015" s="21" t="s">
        <v>630</v>
      </c>
      <c r="D1015" s="21" t="s">
        <v>1968</v>
      </c>
      <c r="E1015" s="21" t="s">
        <v>592</v>
      </c>
      <c r="F1015" s="21" t="s">
        <v>3537</v>
      </c>
      <c r="G1015" s="22">
        <v>4999</v>
      </c>
      <c r="H1015" s="22">
        <v>4999</v>
      </c>
      <c r="I1015" s="24">
        <v>1599.68</v>
      </c>
      <c r="J1015" s="24">
        <v>679.86</v>
      </c>
      <c r="K1015" s="22">
        <v>0</v>
      </c>
      <c r="L1015" s="22" t="s">
        <v>628</v>
      </c>
      <c r="M1015" s="24">
        <f t="shared" si="126"/>
        <v>2279.54</v>
      </c>
      <c r="N1015" s="24">
        <f t="shared" si="127"/>
        <v>2279.54</v>
      </c>
      <c r="O1015" s="25">
        <v>22</v>
      </c>
    </row>
    <row r="1016" s="14" customFormat="1" ht="41" customHeight="1" spans="1:15">
      <c r="A1016" s="20">
        <f t="shared" si="131"/>
        <v>1014</v>
      </c>
      <c r="B1016" s="21" t="s">
        <v>3538</v>
      </c>
      <c r="C1016" s="21" t="s">
        <v>630</v>
      </c>
      <c r="D1016" s="21" t="s">
        <v>3539</v>
      </c>
      <c r="E1016" s="21" t="s">
        <v>592</v>
      </c>
      <c r="F1016" s="21" t="s">
        <v>3540</v>
      </c>
      <c r="G1016" s="22">
        <v>4999</v>
      </c>
      <c r="H1016" s="22">
        <v>4999</v>
      </c>
      <c r="I1016" s="24">
        <v>1599.68</v>
      </c>
      <c r="J1016" s="24">
        <v>679.86</v>
      </c>
      <c r="K1016" s="22">
        <v>0</v>
      </c>
      <c r="L1016" s="22" t="s">
        <v>628</v>
      </c>
      <c r="M1016" s="24">
        <f t="shared" si="126"/>
        <v>2279.54</v>
      </c>
      <c r="N1016" s="24">
        <f t="shared" si="127"/>
        <v>2279.54</v>
      </c>
      <c r="O1016" s="25">
        <v>23</v>
      </c>
    </row>
    <row r="1017" s="14" customFormat="1" ht="41" customHeight="1" spans="1:15">
      <c r="A1017" s="20">
        <f t="shared" si="131"/>
        <v>1015</v>
      </c>
      <c r="B1017" s="21" t="s">
        <v>3541</v>
      </c>
      <c r="C1017" s="21" t="s">
        <v>630</v>
      </c>
      <c r="D1017" s="21" t="s">
        <v>3542</v>
      </c>
      <c r="E1017" s="21" t="s">
        <v>592</v>
      </c>
      <c r="F1017" s="21" t="s">
        <v>3543</v>
      </c>
      <c r="G1017" s="22">
        <v>4999</v>
      </c>
      <c r="H1017" s="22">
        <v>4999</v>
      </c>
      <c r="I1017" s="24">
        <v>1599.68</v>
      </c>
      <c r="J1017" s="24">
        <v>679.86</v>
      </c>
      <c r="K1017" s="22">
        <v>0</v>
      </c>
      <c r="L1017" s="22" t="s">
        <v>628</v>
      </c>
      <c r="M1017" s="24">
        <f t="shared" si="126"/>
        <v>2279.54</v>
      </c>
      <c r="N1017" s="24">
        <f t="shared" si="127"/>
        <v>2279.54</v>
      </c>
      <c r="O1017" s="25">
        <v>16</v>
      </c>
    </row>
    <row r="1018" s="14" customFormat="1" ht="41" customHeight="1" spans="1:15">
      <c r="A1018" s="20">
        <f t="shared" si="131"/>
        <v>1016</v>
      </c>
      <c r="B1018" s="21" t="s">
        <v>3544</v>
      </c>
      <c r="C1018" s="21" t="s">
        <v>630</v>
      </c>
      <c r="D1018" s="21" t="s">
        <v>3545</v>
      </c>
      <c r="E1018" s="21" t="s">
        <v>592</v>
      </c>
      <c r="F1018" s="21" t="s">
        <v>3546</v>
      </c>
      <c r="G1018" s="22">
        <v>4999</v>
      </c>
      <c r="H1018" s="22">
        <v>4999</v>
      </c>
      <c r="I1018" s="24">
        <v>1599.68</v>
      </c>
      <c r="J1018" s="24">
        <v>679.86</v>
      </c>
      <c r="K1018" s="22">
        <v>0</v>
      </c>
      <c r="L1018" s="22" t="s">
        <v>628</v>
      </c>
      <c r="M1018" s="24">
        <f t="shared" si="126"/>
        <v>2279.54</v>
      </c>
      <c r="N1018" s="24">
        <f t="shared" si="127"/>
        <v>2279.54</v>
      </c>
      <c r="O1018" s="25">
        <v>16</v>
      </c>
    </row>
    <row r="1019" s="14" customFormat="1" ht="41" customHeight="1" spans="1:15">
      <c r="A1019" s="20">
        <f t="shared" si="131"/>
        <v>1017</v>
      </c>
      <c r="B1019" s="21" t="s">
        <v>3547</v>
      </c>
      <c r="C1019" s="21" t="s">
        <v>630</v>
      </c>
      <c r="D1019" s="21" t="s">
        <v>3548</v>
      </c>
      <c r="E1019" s="21" t="s">
        <v>592</v>
      </c>
      <c r="F1019" s="21" t="s">
        <v>3549</v>
      </c>
      <c r="G1019" s="22">
        <v>4999</v>
      </c>
      <c r="H1019" s="22">
        <v>4999</v>
      </c>
      <c r="I1019" s="24">
        <v>1599.68</v>
      </c>
      <c r="J1019" s="24">
        <v>679.86</v>
      </c>
      <c r="K1019" s="22">
        <v>0</v>
      </c>
      <c r="L1019" s="22" t="s">
        <v>628</v>
      </c>
      <c r="M1019" s="24">
        <f t="shared" si="126"/>
        <v>2279.54</v>
      </c>
      <c r="N1019" s="24">
        <f t="shared" si="127"/>
        <v>2279.54</v>
      </c>
      <c r="O1019" s="25">
        <v>15</v>
      </c>
    </row>
    <row r="1020" s="14" customFormat="1" ht="41" customHeight="1" spans="1:15">
      <c r="A1020" s="20">
        <f t="shared" si="131"/>
        <v>1018</v>
      </c>
      <c r="B1020" s="21" t="s">
        <v>3550</v>
      </c>
      <c r="C1020" s="21" t="s">
        <v>630</v>
      </c>
      <c r="D1020" s="21" t="s">
        <v>3551</v>
      </c>
      <c r="E1020" s="21" t="s">
        <v>592</v>
      </c>
      <c r="F1020" s="21" t="s">
        <v>3552</v>
      </c>
      <c r="G1020" s="22">
        <v>4999</v>
      </c>
      <c r="H1020" s="22">
        <v>4999</v>
      </c>
      <c r="I1020" s="24">
        <v>1599.68</v>
      </c>
      <c r="J1020" s="24">
        <v>679.86</v>
      </c>
      <c r="K1020" s="22">
        <v>0</v>
      </c>
      <c r="L1020" s="22" t="s">
        <v>628</v>
      </c>
      <c r="M1020" s="24">
        <f t="shared" si="126"/>
        <v>2279.54</v>
      </c>
      <c r="N1020" s="24">
        <f t="shared" si="127"/>
        <v>2279.54</v>
      </c>
      <c r="O1020" s="25">
        <v>15</v>
      </c>
    </row>
    <row r="1021" s="14" customFormat="1" ht="41" customHeight="1" spans="1:15">
      <c r="A1021" s="20">
        <f t="shared" si="131"/>
        <v>1019</v>
      </c>
      <c r="B1021" s="21" t="s">
        <v>3553</v>
      </c>
      <c r="C1021" s="21" t="s">
        <v>625</v>
      </c>
      <c r="D1021" s="21" t="s">
        <v>3554</v>
      </c>
      <c r="E1021" s="21" t="s">
        <v>592</v>
      </c>
      <c r="F1021" s="21" t="s">
        <v>3555</v>
      </c>
      <c r="G1021" s="22">
        <v>4999</v>
      </c>
      <c r="H1021" s="22">
        <v>4999</v>
      </c>
      <c r="I1021" s="24">
        <v>1599.68</v>
      </c>
      <c r="J1021" s="24">
        <v>679.86</v>
      </c>
      <c r="K1021" s="22">
        <v>0</v>
      </c>
      <c r="L1021" s="22" t="s">
        <v>628</v>
      </c>
      <c r="M1021" s="24">
        <f t="shared" si="126"/>
        <v>2279.54</v>
      </c>
      <c r="N1021" s="24">
        <f t="shared" si="127"/>
        <v>2279.54</v>
      </c>
      <c r="O1021" s="25">
        <v>12</v>
      </c>
    </row>
    <row r="1022" s="14" customFormat="1" ht="41" customHeight="1" spans="1:15">
      <c r="A1022" s="20">
        <f t="shared" si="131"/>
        <v>1020</v>
      </c>
      <c r="B1022" s="21" t="s">
        <v>3556</v>
      </c>
      <c r="C1022" s="21" t="s">
        <v>630</v>
      </c>
      <c r="D1022" s="21" t="s">
        <v>3557</v>
      </c>
      <c r="E1022" s="21" t="s">
        <v>592</v>
      </c>
      <c r="F1022" s="21" t="s">
        <v>3558</v>
      </c>
      <c r="G1022" s="22">
        <v>4999</v>
      </c>
      <c r="H1022" s="22">
        <v>4999</v>
      </c>
      <c r="I1022" s="24">
        <v>1599.68</v>
      </c>
      <c r="J1022" s="24">
        <v>679.86</v>
      </c>
      <c r="K1022" s="22">
        <v>0</v>
      </c>
      <c r="L1022" s="22" t="s">
        <v>628</v>
      </c>
      <c r="M1022" s="24">
        <f t="shared" si="126"/>
        <v>2279.54</v>
      </c>
      <c r="N1022" s="24">
        <f t="shared" si="127"/>
        <v>2279.54</v>
      </c>
      <c r="O1022" s="25">
        <v>12</v>
      </c>
    </row>
    <row r="1023" s="14" customFormat="1" ht="41" customHeight="1" spans="1:15">
      <c r="A1023" s="20">
        <f t="shared" si="131"/>
        <v>1021</v>
      </c>
      <c r="B1023" s="21" t="s">
        <v>3559</v>
      </c>
      <c r="C1023" s="21" t="s">
        <v>630</v>
      </c>
      <c r="D1023" s="21" t="s">
        <v>2908</v>
      </c>
      <c r="E1023" s="21" t="s">
        <v>592</v>
      </c>
      <c r="F1023" s="21" t="s">
        <v>3560</v>
      </c>
      <c r="G1023" s="22">
        <v>4999</v>
      </c>
      <c r="H1023" s="22">
        <v>4999</v>
      </c>
      <c r="I1023" s="24">
        <v>1599.68</v>
      </c>
      <c r="J1023" s="24">
        <v>679.86</v>
      </c>
      <c r="K1023" s="22">
        <v>0</v>
      </c>
      <c r="L1023" s="22" t="s">
        <v>628</v>
      </c>
      <c r="M1023" s="24">
        <f t="shared" si="126"/>
        <v>2279.54</v>
      </c>
      <c r="N1023" s="24">
        <f t="shared" si="127"/>
        <v>2279.54</v>
      </c>
      <c r="O1023" s="25">
        <v>12</v>
      </c>
    </row>
    <row r="1024" s="14" customFormat="1" ht="41" customHeight="1" spans="1:15">
      <c r="A1024" s="20">
        <f t="shared" ref="A1024:A1033" si="132">ROW()-2</f>
        <v>1022</v>
      </c>
      <c r="B1024" s="21" t="s">
        <v>3561</v>
      </c>
      <c r="C1024" s="21" t="s">
        <v>625</v>
      </c>
      <c r="D1024" s="21" t="s">
        <v>3170</v>
      </c>
      <c r="E1024" s="21" t="s">
        <v>592</v>
      </c>
      <c r="F1024" s="21" t="s">
        <v>3562</v>
      </c>
      <c r="G1024" s="22">
        <v>4999</v>
      </c>
      <c r="H1024" s="22">
        <v>4999</v>
      </c>
      <c r="I1024" s="24">
        <v>1599.68</v>
      </c>
      <c r="J1024" s="24">
        <v>679.86</v>
      </c>
      <c r="K1024" s="22">
        <v>0</v>
      </c>
      <c r="L1024" s="22" t="s">
        <v>628</v>
      </c>
      <c r="M1024" s="24">
        <f t="shared" si="126"/>
        <v>2279.54</v>
      </c>
      <c r="N1024" s="24">
        <f t="shared" si="127"/>
        <v>2279.54</v>
      </c>
      <c r="O1024" s="25">
        <v>10</v>
      </c>
    </row>
    <row r="1025" s="14" customFormat="1" ht="41" customHeight="1" spans="1:15">
      <c r="A1025" s="20">
        <f t="shared" si="132"/>
        <v>1023</v>
      </c>
      <c r="B1025" s="21" t="s">
        <v>3563</v>
      </c>
      <c r="C1025" s="21" t="s">
        <v>630</v>
      </c>
      <c r="D1025" s="21" t="s">
        <v>2898</v>
      </c>
      <c r="E1025" s="21" t="s">
        <v>592</v>
      </c>
      <c r="F1025" s="21" t="s">
        <v>3564</v>
      </c>
      <c r="G1025" s="22">
        <v>4999</v>
      </c>
      <c r="H1025" s="22">
        <v>4999</v>
      </c>
      <c r="I1025" s="24">
        <v>1599.68</v>
      </c>
      <c r="J1025" s="24">
        <v>679.86</v>
      </c>
      <c r="K1025" s="22">
        <v>0</v>
      </c>
      <c r="L1025" s="22" t="s">
        <v>628</v>
      </c>
      <c r="M1025" s="24">
        <f t="shared" si="126"/>
        <v>2279.54</v>
      </c>
      <c r="N1025" s="24">
        <f t="shared" si="127"/>
        <v>2279.54</v>
      </c>
      <c r="O1025" s="25">
        <v>10</v>
      </c>
    </row>
    <row r="1026" s="14" customFormat="1" ht="41" customHeight="1" spans="1:15">
      <c r="A1026" s="20">
        <f t="shared" si="132"/>
        <v>1024</v>
      </c>
      <c r="B1026" s="21" t="s">
        <v>3565</v>
      </c>
      <c r="C1026" s="21" t="s">
        <v>630</v>
      </c>
      <c r="D1026" s="21" t="s">
        <v>3566</v>
      </c>
      <c r="E1026" s="21" t="s">
        <v>592</v>
      </c>
      <c r="F1026" s="21" t="s">
        <v>3567</v>
      </c>
      <c r="G1026" s="22">
        <v>6500</v>
      </c>
      <c r="H1026" s="22">
        <v>6500</v>
      </c>
      <c r="I1026" s="24">
        <v>2080</v>
      </c>
      <c r="J1026" s="24">
        <v>884</v>
      </c>
      <c r="K1026" s="22">
        <v>0</v>
      </c>
      <c r="L1026" s="22" t="s">
        <v>628</v>
      </c>
      <c r="M1026" s="24">
        <f t="shared" si="126"/>
        <v>2964</v>
      </c>
      <c r="N1026" s="24">
        <f t="shared" si="127"/>
        <v>2964</v>
      </c>
      <c r="O1026" s="25">
        <v>10</v>
      </c>
    </row>
    <row r="1027" s="14" customFormat="1" ht="41" customHeight="1" spans="1:15">
      <c r="A1027" s="20">
        <f t="shared" si="132"/>
        <v>1025</v>
      </c>
      <c r="B1027" s="21" t="s">
        <v>3568</v>
      </c>
      <c r="C1027" s="21" t="s">
        <v>630</v>
      </c>
      <c r="D1027" s="21" t="s">
        <v>3409</v>
      </c>
      <c r="E1027" s="21" t="s">
        <v>592</v>
      </c>
      <c r="F1027" s="21" t="s">
        <v>3569</v>
      </c>
      <c r="G1027" s="22">
        <v>4999</v>
      </c>
      <c r="H1027" s="22">
        <v>4999</v>
      </c>
      <c r="I1027" s="24">
        <v>1599.68</v>
      </c>
      <c r="J1027" s="24">
        <v>679.86</v>
      </c>
      <c r="K1027" s="22">
        <v>0</v>
      </c>
      <c r="L1027" s="22" t="s">
        <v>628</v>
      </c>
      <c r="M1027" s="24">
        <f t="shared" si="126"/>
        <v>2279.54</v>
      </c>
      <c r="N1027" s="24">
        <f t="shared" si="127"/>
        <v>2279.54</v>
      </c>
      <c r="O1027" s="25">
        <v>9</v>
      </c>
    </row>
    <row r="1028" s="14" customFormat="1" ht="41" customHeight="1" spans="1:15">
      <c r="A1028" s="20">
        <f t="shared" si="132"/>
        <v>1026</v>
      </c>
      <c r="B1028" s="21" t="s">
        <v>3570</v>
      </c>
      <c r="C1028" s="21" t="s">
        <v>625</v>
      </c>
      <c r="D1028" s="21" t="s">
        <v>841</v>
      </c>
      <c r="E1028" s="21" t="s">
        <v>592</v>
      </c>
      <c r="F1028" s="21" t="s">
        <v>3571</v>
      </c>
      <c r="G1028" s="22">
        <v>4999</v>
      </c>
      <c r="H1028" s="22">
        <v>4999</v>
      </c>
      <c r="I1028" s="24">
        <v>1599.68</v>
      </c>
      <c r="J1028" s="24">
        <v>679.86</v>
      </c>
      <c r="K1028" s="22">
        <v>0</v>
      </c>
      <c r="L1028" s="22" t="s">
        <v>628</v>
      </c>
      <c r="M1028" s="24">
        <f t="shared" ref="M1028:M1091" si="133">I1028+J1028</f>
        <v>2279.54</v>
      </c>
      <c r="N1028" s="24">
        <f t="shared" ref="N1028:N1091" si="134">M1028</f>
        <v>2279.54</v>
      </c>
      <c r="O1028" s="25">
        <v>18</v>
      </c>
    </row>
    <row r="1029" s="14" customFormat="1" ht="41" customHeight="1" spans="1:15">
      <c r="A1029" s="20">
        <f t="shared" si="132"/>
        <v>1027</v>
      </c>
      <c r="B1029" s="21" t="s">
        <v>3572</v>
      </c>
      <c r="C1029" s="21" t="s">
        <v>630</v>
      </c>
      <c r="D1029" s="21" t="s">
        <v>3300</v>
      </c>
      <c r="E1029" s="21" t="s">
        <v>592</v>
      </c>
      <c r="F1029" s="21" t="s">
        <v>3573</v>
      </c>
      <c r="G1029" s="22">
        <v>4999</v>
      </c>
      <c r="H1029" s="22">
        <v>4999</v>
      </c>
      <c r="I1029" s="24">
        <v>1599.68</v>
      </c>
      <c r="J1029" s="24">
        <v>679.86</v>
      </c>
      <c r="K1029" s="22">
        <v>0</v>
      </c>
      <c r="L1029" s="22" t="s">
        <v>628</v>
      </c>
      <c r="M1029" s="24">
        <f t="shared" si="133"/>
        <v>2279.54</v>
      </c>
      <c r="N1029" s="24">
        <f t="shared" si="134"/>
        <v>2279.54</v>
      </c>
      <c r="O1029" s="25">
        <v>1</v>
      </c>
    </row>
    <row r="1030" s="14" customFormat="1" ht="41" customHeight="1" spans="1:15">
      <c r="A1030" s="20">
        <f t="shared" si="132"/>
        <v>1028</v>
      </c>
      <c r="B1030" s="21" t="s">
        <v>3574</v>
      </c>
      <c r="C1030" s="21" t="s">
        <v>630</v>
      </c>
      <c r="D1030" s="21" t="s">
        <v>2644</v>
      </c>
      <c r="E1030" s="21" t="s">
        <v>592</v>
      </c>
      <c r="F1030" s="21" t="s">
        <v>3575</v>
      </c>
      <c r="G1030" s="22">
        <v>4999</v>
      </c>
      <c r="H1030" s="22">
        <v>4999</v>
      </c>
      <c r="I1030" s="24">
        <v>1599.68</v>
      </c>
      <c r="J1030" s="24">
        <v>679.86</v>
      </c>
      <c r="K1030" s="22">
        <v>0</v>
      </c>
      <c r="L1030" s="22" t="s">
        <v>628</v>
      </c>
      <c r="M1030" s="24">
        <f t="shared" si="133"/>
        <v>2279.54</v>
      </c>
      <c r="N1030" s="24">
        <f t="shared" si="134"/>
        <v>2279.54</v>
      </c>
      <c r="O1030" s="25">
        <v>1</v>
      </c>
    </row>
    <row r="1031" s="14" customFormat="1" ht="41" customHeight="1" spans="1:15">
      <c r="A1031" s="20">
        <f t="shared" si="132"/>
        <v>1029</v>
      </c>
      <c r="B1031" s="21" t="s">
        <v>3576</v>
      </c>
      <c r="C1031" s="21" t="s">
        <v>630</v>
      </c>
      <c r="D1031" s="21" t="s">
        <v>3577</v>
      </c>
      <c r="E1031" s="21" t="s">
        <v>594</v>
      </c>
      <c r="F1031" s="21" t="s">
        <v>3578</v>
      </c>
      <c r="G1031" s="22">
        <v>4999</v>
      </c>
      <c r="H1031" s="22">
        <v>4999</v>
      </c>
      <c r="I1031" s="24">
        <v>1599.68</v>
      </c>
      <c r="J1031" s="24">
        <v>679.86</v>
      </c>
      <c r="K1031" s="22">
        <v>0</v>
      </c>
      <c r="L1031" s="22" t="s">
        <v>628</v>
      </c>
      <c r="M1031" s="24">
        <f t="shared" si="133"/>
        <v>2279.54</v>
      </c>
      <c r="N1031" s="24">
        <f t="shared" si="134"/>
        <v>2279.54</v>
      </c>
      <c r="O1031" s="25">
        <v>32</v>
      </c>
    </row>
    <row r="1032" s="14" customFormat="1" ht="41" customHeight="1" spans="1:15">
      <c r="A1032" s="20">
        <f t="shared" si="132"/>
        <v>1030</v>
      </c>
      <c r="B1032" s="21" t="s">
        <v>3579</v>
      </c>
      <c r="C1032" s="21" t="s">
        <v>630</v>
      </c>
      <c r="D1032" s="21" t="s">
        <v>3580</v>
      </c>
      <c r="E1032" s="21" t="s">
        <v>594</v>
      </c>
      <c r="F1032" s="21" t="s">
        <v>3581</v>
      </c>
      <c r="G1032" s="22">
        <v>4999</v>
      </c>
      <c r="H1032" s="22">
        <v>4999</v>
      </c>
      <c r="I1032" s="24">
        <v>1599.68</v>
      </c>
      <c r="J1032" s="24">
        <v>679.86</v>
      </c>
      <c r="K1032" s="22">
        <v>0</v>
      </c>
      <c r="L1032" s="22" t="s">
        <v>628</v>
      </c>
      <c r="M1032" s="24">
        <f t="shared" si="133"/>
        <v>2279.54</v>
      </c>
      <c r="N1032" s="24">
        <f t="shared" si="134"/>
        <v>2279.54</v>
      </c>
      <c r="O1032" s="25">
        <v>32</v>
      </c>
    </row>
    <row r="1033" s="14" customFormat="1" ht="41" customHeight="1" spans="1:15">
      <c r="A1033" s="20">
        <f t="shared" si="132"/>
        <v>1031</v>
      </c>
      <c r="B1033" s="21" t="s">
        <v>3582</v>
      </c>
      <c r="C1033" s="21" t="s">
        <v>630</v>
      </c>
      <c r="D1033" s="21" t="s">
        <v>3583</v>
      </c>
      <c r="E1033" s="21" t="s">
        <v>594</v>
      </c>
      <c r="F1033" s="21" t="s">
        <v>3584</v>
      </c>
      <c r="G1033" s="22">
        <v>4999</v>
      </c>
      <c r="H1033" s="22">
        <v>4999</v>
      </c>
      <c r="I1033" s="24">
        <v>1599.68</v>
      </c>
      <c r="J1033" s="24">
        <v>679.86</v>
      </c>
      <c r="K1033" s="22">
        <v>0</v>
      </c>
      <c r="L1033" s="22" t="s">
        <v>628</v>
      </c>
      <c r="M1033" s="24">
        <f t="shared" si="133"/>
        <v>2279.54</v>
      </c>
      <c r="N1033" s="24">
        <f t="shared" si="134"/>
        <v>2279.54</v>
      </c>
      <c r="O1033" s="25">
        <v>5</v>
      </c>
    </row>
    <row r="1034" s="14" customFormat="1" ht="41" customHeight="1" spans="1:15">
      <c r="A1034" s="20">
        <f t="shared" ref="A1034:A1043" si="135">ROW()-2</f>
        <v>1032</v>
      </c>
      <c r="B1034" s="21" t="s">
        <v>3585</v>
      </c>
      <c r="C1034" s="21" t="s">
        <v>625</v>
      </c>
      <c r="D1034" s="21" t="s">
        <v>3586</v>
      </c>
      <c r="E1034" s="21" t="s">
        <v>594</v>
      </c>
      <c r="F1034" s="21" t="s">
        <v>3587</v>
      </c>
      <c r="G1034" s="22">
        <v>4999</v>
      </c>
      <c r="H1034" s="22">
        <v>4999</v>
      </c>
      <c r="I1034" s="24">
        <v>1599.68</v>
      </c>
      <c r="J1034" s="24">
        <v>679.86</v>
      </c>
      <c r="K1034" s="22">
        <v>0</v>
      </c>
      <c r="L1034" s="22" t="s">
        <v>628</v>
      </c>
      <c r="M1034" s="24">
        <f t="shared" si="133"/>
        <v>2279.54</v>
      </c>
      <c r="N1034" s="24">
        <f t="shared" si="134"/>
        <v>2279.54</v>
      </c>
      <c r="O1034" s="25">
        <v>1</v>
      </c>
    </row>
    <row r="1035" s="14" customFormat="1" ht="41" customHeight="1" spans="1:15">
      <c r="A1035" s="20">
        <f t="shared" si="135"/>
        <v>1033</v>
      </c>
      <c r="B1035" s="21" t="s">
        <v>3588</v>
      </c>
      <c r="C1035" s="21" t="s">
        <v>630</v>
      </c>
      <c r="D1035" s="21" t="s">
        <v>3589</v>
      </c>
      <c r="E1035" s="21" t="s">
        <v>596</v>
      </c>
      <c r="F1035" s="21" t="s">
        <v>3590</v>
      </c>
      <c r="G1035" s="22">
        <v>4999</v>
      </c>
      <c r="H1035" s="22">
        <v>4999</v>
      </c>
      <c r="I1035" s="24">
        <v>1599.68</v>
      </c>
      <c r="J1035" s="24">
        <v>679.86</v>
      </c>
      <c r="K1035" s="22">
        <v>0</v>
      </c>
      <c r="L1035" s="22" t="s">
        <v>628</v>
      </c>
      <c r="M1035" s="24">
        <f t="shared" si="133"/>
        <v>2279.54</v>
      </c>
      <c r="N1035" s="24">
        <f t="shared" si="134"/>
        <v>2279.54</v>
      </c>
      <c r="O1035" s="25">
        <v>0</v>
      </c>
    </row>
    <row r="1036" s="14" customFormat="1" ht="41" customHeight="1" spans="1:15">
      <c r="A1036" s="20">
        <f t="shared" si="135"/>
        <v>1034</v>
      </c>
      <c r="B1036" s="21" t="s">
        <v>3591</v>
      </c>
      <c r="C1036" s="21" t="s">
        <v>625</v>
      </c>
      <c r="D1036" s="21" t="s">
        <v>3592</v>
      </c>
      <c r="E1036" s="21" t="s">
        <v>599</v>
      </c>
      <c r="F1036" s="21" t="s">
        <v>3593</v>
      </c>
      <c r="G1036" s="22">
        <v>4999</v>
      </c>
      <c r="H1036" s="22">
        <v>4999</v>
      </c>
      <c r="I1036" s="24">
        <v>1599.68</v>
      </c>
      <c r="J1036" s="24">
        <v>679.86</v>
      </c>
      <c r="K1036" s="22">
        <v>0</v>
      </c>
      <c r="L1036" s="22" t="s">
        <v>628</v>
      </c>
      <c r="M1036" s="24">
        <f t="shared" si="133"/>
        <v>2279.54</v>
      </c>
      <c r="N1036" s="24">
        <f t="shared" si="134"/>
        <v>2279.54</v>
      </c>
      <c r="O1036" s="25">
        <v>13</v>
      </c>
    </row>
    <row r="1037" s="14" customFormat="1" ht="41" customHeight="1" spans="1:15">
      <c r="A1037" s="20">
        <f t="shared" si="135"/>
        <v>1035</v>
      </c>
      <c r="B1037" s="21" t="s">
        <v>3594</v>
      </c>
      <c r="C1037" s="21" t="s">
        <v>630</v>
      </c>
      <c r="D1037" s="21" t="s">
        <v>3595</v>
      </c>
      <c r="E1037" s="21" t="s">
        <v>599</v>
      </c>
      <c r="F1037" s="21" t="s">
        <v>3596</v>
      </c>
      <c r="G1037" s="22">
        <v>4999</v>
      </c>
      <c r="H1037" s="22">
        <v>4999</v>
      </c>
      <c r="I1037" s="24">
        <v>1599.68</v>
      </c>
      <c r="J1037" s="24">
        <v>679.86</v>
      </c>
      <c r="K1037" s="22">
        <v>0</v>
      </c>
      <c r="L1037" s="22" t="s">
        <v>628</v>
      </c>
      <c r="M1037" s="24">
        <f t="shared" si="133"/>
        <v>2279.54</v>
      </c>
      <c r="N1037" s="24">
        <f t="shared" si="134"/>
        <v>2279.54</v>
      </c>
      <c r="O1037" s="25">
        <v>13</v>
      </c>
    </row>
    <row r="1038" s="14" customFormat="1" ht="41" customHeight="1" spans="1:15">
      <c r="A1038" s="20">
        <f t="shared" si="135"/>
        <v>1036</v>
      </c>
      <c r="B1038" s="21" t="s">
        <v>3597</v>
      </c>
      <c r="C1038" s="21" t="s">
        <v>630</v>
      </c>
      <c r="D1038" s="21" t="s">
        <v>3598</v>
      </c>
      <c r="E1038" s="21" t="s">
        <v>599</v>
      </c>
      <c r="F1038" s="21" t="s">
        <v>3599</v>
      </c>
      <c r="G1038" s="22">
        <v>4999</v>
      </c>
      <c r="H1038" s="22">
        <v>4999</v>
      </c>
      <c r="I1038" s="24">
        <v>1599.68</v>
      </c>
      <c r="J1038" s="24">
        <v>679.86</v>
      </c>
      <c r="K1038" s="22">
        <v>0</v>
      </c>
      <c r="L1038" s="22" t="s">
        <v>628</v>
      </c>
      <c r="M1038" s="24">
        <f t="shared" si="133"/>
        <v>2279.54</v>
      </c>
      <c r="N1038" s="24">
        <f t="shared" si="134"/>
        <v>2279.54</v>
      </c>
      <c r="O1038" s="25">
        <v>13</v>
      </c>
    </row>
    <row r="1039" s="14" customFormat="1" ht="41" customHeight="1" spans="1:15">
      <c r="A1039" s="20">
        <f t="shared" si="135"/>
        <v>1037</v>
      </c>
      <c r="B1039" s="21" t="s">
        <v>3600</v>
      </c>
      <c r="C1039" s="21" t="s">
        <v>630</v>
      </c>
      <c r="D1039" s="21" t="s">
        <v>3601</v>
      </c>
      <c r="E1039" s="21" t="s">
        <v>599</v>
      </c>
      <c r="F1039" s="21" t="s">
        <v>3602</v>
      </c>
      <c r="G1039" s="22">
        <v>4999</v>
      </c>
      <c r="H1039" s="22">
        <v>4999</v>
      </c>
      <c r="I1039" s="24">
        <v>1599.68</v>
      </c>
      <c r="J1039" s="24">
        <v>679.86</v>
      </c>
      <c r="K1039" s="22">
        <v>0</v>
      </c>
      <c r="L1039" s="22" t="s">
        <v>628</v>
      </c>
      <c r="M1039" s="24">
        <f t="shared" si="133"/>
        <v>2279.54</v>
      </c>
      <c r="N1039" s="24">
        <f t="shared" si="134"/>
        <v>2279.54</v>
      </c>
      <c r="O1039" s="25">
        <v>7</v>
      </c>
    </row>
    <row r="1040" s="14" customFormat="1" ht="41" customHeight="1" spans="1:15">
      <c r="A1040" s="20">
        <f t="shared" si="135"/>
        <v>1038</v>
      </c>
      <c r="B1040" s="21" t="s">
        <v>3603</v>
      </c>
      <c r="C1040" s="21" t="s">
        <v>625</v>
      </c>
      <c r="D1040" s="21" t="s">
        <v>3604</v>
      </c>
      <c r="E1040" s="21" t="s">
        <v>599</v>
      </c>
      <c r="F1040" s="21" t="s">
        <v>3605</v>
      </c>
      <c r="G1040" s="22">
        <v>4999</v>
      </c>
      <c r="H1040" s="22">
        <v>4999</v>
      </c>
      <c r="I1040" s="24">
        <v>1599.68</v>
      </c>
      <c r="J1040" s="24">
        <v>679.86</v>
      </c>
      <c r="K1040" s="22">
        <v>0</v>
      </c>
      <c r="L1040" s="22" t="s">
        <v>628</v>
      </c>
      <c r="M1040" s="24">
        <f t="shared" si="133"/>
        <v>2279.54</v>
      </c>
      <c r="N1040" s="24">
        <f t="shared" si="134"/>
        <v>2279.54</v>
      </c>
      <c r="O1040" s="25">
        <v>2</v>
      </c>
    </row>
    <row r="1041" s="14" customFormat="1" ht="41" customHeight="1" spans="1:15">
      <c r="A1041" s="20">
        <f t="shared" si="135"/>
        <v>1039</v>
      </c>
      <c r="B1041" s="21" t="s">
        <v>3606</v>
      </c>
      <c r="C1041" s="21" t="s">
        <v>630</v>
      </c>
      <c r="D1041" s="21" t="s">
        <v>3607</v>
      </c>
      <c r="E1041" s="21" t="s">
        <v>601</v>
      </c>
      <c r="F1041" s="21" t="s">
        <v>3608</v>
      </c>
      <c r="G1041" s="22">
        <v>4999</v>
      </c>
      <c r="H1041" s="22">
        <v>4999</v>
      </c>
      <c r="I1041" s="22">
        <v>1599.68</v>
      </c>
      <c r="J1041" s="24">
        <v>679.86</v>
      </c>
      <c r="K1041" s="22">
        <v>0</v>
      </c>
      <c r="L1041" s="22" t="s">
        <v>628</v>
      </c>
      <c r="M1041" s="24">
        <f t="shared" si="133"/>
        <v>2279.54</v>
      </c>
      <c r="N1041" s="24">
        <f t="shared" si="134"/>
        <v>2279.54</v>
      </c>
      <c r="O1041" s="25">
        <v>16</v>
      </c>
    </row>
    <row r="1042" s="14" customFormat="1" ht="41" customHeight="1" spans="1:15">
      <c r="A1042" s="20">
        <f t="shared" si="135"/>
        <v>1040</v>
      </c>
      <c r="B1042" s="21" t="s">
        <v>3609</v>
      </c>
      <c r="C1042" s="21" t="s">
        <v>625</v>
      </c>
      <c r="D1042" s="21" t="s">
        <v>3610</v>
      </c>
      <c r="E1042" s="21" t="s">
        <v>604</v>
      </c>
      <c r="F1042" s="21" t="s">
        <v>3611</v>
      </c>
      <c r="G1042" s="22">
        <v>4999</v>
      </c>
      <c r="H1042" s="22">
        <v>4999</v>
      </c>
      <c r="I1042" s="22">
        <v>1599.68</v>
      </c>
      <c r="J1042" s="24">
        <v>679.86</v>
      </c>
      <c r="K1042" s="22">
        <v>0</v>
      </c>
      <c r="L1042" s="22" t="s">
        <v>628</v>
      </c>
      <c r="M1042" s="24">
        <f t="shared" si="133"/>
        <v>2279.54</v>
      </c>
      <c r="N1042" s="24">
        <f t="shared" si="134"/>
        <v>2279.54</v>
      </c>
      <c r="O1042" s="25">
        <v>29</v>
      </c>
    </row>
    <row r="1043" s="14" customFormat="1" ht="41" customHeight="1" spans="1:15">
      <c r="A1043" s="20">
        <f t="shared" si="135"/>
        <v>1041</v>
      </c>
      <c r="B1043" s="21" t="s">
        <v>3612</v>
      </c>
      <c r="C1043" s="21" t="s">
        <v>630</v>
      </c>
      <c r="D1043" s="21" t="s">
        <v>3613</v>
      </c>
      <c r="E1043" s="21" t="s">
        <v>604</v>
      </c>
      <c r="F1043" s="21" t="s">
        <v>3614</v>
      </c>
      <c r="G1043" s="22">
        <v>4999</v>
      </c>
      <c r="H1043" s="22">
        <v>4999</v>
      </c>
      <c r="I1043" s="22">
        <v>1599.68</v>
      </c>
      <c r="J1043" s="24">
        <v>679.86</v>
      </c>
      <c r="K1043" s="22">
        <v>0</v>
      </c>
      <c r="L1043" s="22" t="s">
        <v>628</v>
      </c>
      <c r="M1043" s="24">
        <f t="shared" si="133"/>
        <v>2279.54</v>
      </c>
      <c r="N1043" s="24">
        <f t="shared" si="134"/>
        <v>2279.54</v>
      </c>
      <c r="O1043" s="25">
        <v>10</v>
      </c>
    </row>
    <row r="1044" s="14" customFormat="1" ht="41" customHeight="1" spans="1:15">
      <c r="A1044" s="20">
        <f t="shared" ref="A1044:A1053" si="136">ROW()-2</f>
        <v>1042</v>
      </c>
      <c r="B1044" s="21" t="s">
        <v>3615</v>
      </c>
      <c r="C1044" s="21" t="s">
        <v>630</v>
      </c>
      <c r="D1044" s="21" t="s">
        <v>3616</v>
      </c>
      <c r="E1044" s="21" t="s">
        <v>604</v>
      </c>
      <c r="F1044" s="21" t="s">
        <v>3617</v>
      </c>
      <c r="G1044" s="22">
        <v>4999</v>
      </c>
      <c r="H1044" s="22">
        <v>4999</v>
      </c>
      <c r="I1044" s="22">
        <v>1599.68</v>
      </c>
      <c r="J1044" s="24">
        <v>679.86</v>
      </c>
      <c r="K1044" s="22">
        <v>0</v>
      </c>
      <c r="L1044" s="22" t="s">
        <v>628</v>
      </c>
      <c r="M1044" s="24">
        <f t="shared" si="133"/>
        <v>2279.54</v>
      </c>
      <c r="N1044" s="24">
        <f t="shared" si="134"/>
        <v>2279.54</v>
      </c>
      <c r="O1044" s="25">
        <v>19</v>
      </c>
    </row>
    <row r="1045" s="14" customFormat="1" ht="41" customHeight="1" spans="1:15">
      <c r="A1045" s="20">
        <f t="shared" si="136"/>
        <v>1043</v>
      </c>
      <c r="B1045" s="21" t="s">
        <v>494</v>
      </c>
      <c r="C1045" s="21" t="s">
        <v>625</v>
      </c>
      <c r="D1045" s="21" t="s">
        <v>3618</v>
      </c>
      <c r="E1045" s="21" t="s">
        <v>604</v>
      </c>
      <c r="F1045" s="21" t="s">
        <v>3619</v>
      </c>
      <c r="G1045" s="22">
        <v>4999</v>
      </c>
      <c r="H1045" s="22">
        <v>4999</v>
      </c>
      <c r="I1045" s="22">
        <v>799.84</v>
      </c>
      <c r="J1045" s="24">
        <v>339.93</v>
      </c>
      <c r="K1045" s="22">
        <v>0</v>
      </c>
      <c r="L1045" s="22">
        <v>202504</v>
      </c>
      <c r="M1045" s="24">
        <f t="shared" si="133"/>
        <v>1139.77</v>
      </c>
      <c r="N1045" s="24">
        <f t="shared" si="134"/>
        <v>1139.77</v>
      </c>
      <c r="O1045" s="25">
        <v>35</v>
      </c>
    </row>
    <row r="1046" s="14" customFormat="1" ht="41" customHeight="1" spans="1:15">
      <c r="A1046" s="20">
        <f t="shared" si="136"/>
        <v>1044</v>
      </c>
      <c r="B1046" s="21" t="s">
        <v>3620</v>
      </c>
      <c r="C1046" s="21" t="s">
        <v>625</v>
      </c>
      <c r="D1046" s="21" t="s">
        <v>3621</v>
      </c>
      <c r="E1046" s="21" t="s">
        <v>604</v>
      </c>
      <c r="F1046" s="21" t="s">
        <v>3622</v>
      </c>
      <c r="G1046" s="22">
        <v>4999</v>
      </c>
      <c r="H1046" s="22">
        <v>4999</v>
      </c>
      <c r="I1046" s="22">
        <v>1599.68</v>
      </c>
      <c r="J1046" s="24">
        <v>679.86</v>
      </c>
      <c r="K1046" s="22">
        <v>0</v>
      </c>
      <c r="L1046" s="22" t="s">
        <v>628</v>
      </c>
      <c r="M1046" s="24">
        <f t="shared" si="133"/>
        <v>2279.54</v>
      </c>
      <c r="N1046" s="24">
        <f t="shared" si="134"/>
        <v>2279.54</v>
      </c>
      <c r="O1046" s="25">
        <v>3</v>
      </c>
    </row>
    <row r="1047" s="14" customFormat="1" ht="41" customHeight="1" spans="1:15">
      <c r="A1047" s="20">
        <f t="shared" si="136"/>
        <v>1045</v>
      </c>
      <c r="B1047" s="21" t="s">
        <v>3623</v>
      </c>
      <c r="C1047" s="21" t="s">
        <v>630</v>
      </c>
      <c r="D1047" s="21" t="s">
        <v>3624</v>
      </c>
      <c r="E1047" s="21" t="s">
        <v>604</v>
      </c>
      <c r="F1047" s="21" t="s">
        <v>3625</v>
      </c>
      <c r="G1047" s="22">
        <v>4999</v>
      </c>
      <c r="H1047" s="22">
        <v>4999</v>
      </c>
      <c r="I1047" s="22">
        <v>1599.68</v>
      </c>
      <c r="J1047" s="24">
        <v>679.86</v>
      </c>
      <c r="K1047" s="22">
        <v>0</v>
      </c>
      <c r="L1047" s="22" t="s">
        <v>628</v>
      </c>
      <c r="M1047" s="24">
        <f t="shared" si="133"/>
        <v>2279.54</v>
      </c>
      <c r="N1047" s="24">
        <f t="shared" si="134"/>
        <v>2279.54</v>
      </c>
      <c r="O1047" s="25">
        <v>11</v>
      </c>
    </row>
    <row r="1048" s="14" customFormat="1" ht="41" customHeight="1" spans="1:15">
      <c r="A1048" s="20">
        <f t="shared" si="136"/>
        <v>1046</v>
      </c>
      <c r="B1048" s="21" t="s">
        <v>3626</v>
      </c>
      <c r="C1048" s="21" t="s">
        <v>625</v>
      </c>
      <c r="D1048" s="21" t="s">
        <v>3627</v>
      </c>
      <c r="E1048" s="21" t="s">
        <v>604</v>
      </c>
      <c r="F1048" s="21" t="s">
        <v>3628</v>
      </c>
      <c r="G1048" s="22">
        <v>4999</v>
      </c>
      <c r="H1048" s="22">
        <v>4999</v>
      </c>
      <c r="I1048" s="22">
        <v>1599.68</v>
      </c>
      <c r="J1048" s="24">
        <v>679.86</v>
      </c>
      <c r="K1048" s="22">
        <v>0</v>
      </c>
      <c r="L1048" s="22" t="s">
        <v>628</v>
      </c>
      <c r="M1048" s="24">
        <f t="shared" si="133"/>
        <v>2279.54</v>
      </c>
      <c r="N1048" s="24">
        <f t="shared" si="134"/>
        <v>2279.54</v>
      </c>
      <c r="O1048" s="25">
        <v>0</v>
      </c>
    </row>
    <row r="1049" s="14" customFormat="1" ht="41" customHeight="1" spans="1:15">
      <c r="A1049" s="20">
        <f t="shared" si="136"/>
        <v>1047</v>
      </c>
      <c r="B1049" s="21" t="s">
        <v>3629</v>
      </c>
      <c r="C1049" s="21" t="s">
        <v>625</v>
      </c>
      <c r="D1049" s="21" t="s">
        <v>3630</v>
      </c>
      <c r="E1049" s="21" t="s">
        <v>606</v>
      </c>
      <c r="F1049" s="21" t="s">
        <v>3631</v>
      </c>
      <c r="G1049" s="22">
        <v>4999</v>
      </c>
      <c r="H1049" s="22">
        <v>4999</v>
      </c>
      <c r="I1049" s="22">
        <v>1599.68</v>
      </c>
      <c r="J1049" s="24">
        <v>679.86</v>
      </c>
      <c r="K1049" s="22">
        <v>0</v>
      </c>
      <c r="L1049" s="22" t="s">
        <v>628</v>
      </c>
      <c r="M1049" s="24">
        <f t="shared" si="133"/>
        <v>2279.54</v>
      </c>
      <c r="N1049" s="24">
        <f t="shared" si="134"/>
        <v>2279.54</v>
      </c>
      <c r="O1049" s="25">
        <v>30</v>
      </c>
    </row>
    <row r="1050" s="14" customFormat="1" ht="41" customHeight="1" spans="1:15">
      <c r="A1050" s="20">
        <f t="shared" si="136"/>
        <v>1048</v>
      </c>
      <c r="B1050" s="21" t="s">
        <v>3632</v>
      </c>
      <c r="C1050" s="21" t="s">
        <v>625</v>
      </c>
      <c r="D1050" s="21" t="s">
        <v>1909</v>
      </c>
      <c r="E1050" s="21" t="s">
        <v>606</v>
      </c>
      <c r="F1050" s="21" t="s">
        <v>3633</v>
      </c>
      <c r="G1050" s="22">
        <v>4999</v>
      </c>
      <c r="H1050" s="22">
        <v>4999</v>
      </c>
      <c r="I1050" s="22">
        <v>1599.68</v>
      </c>
      <c r="J1050" s="24">
        <v>679.86</v>
      </c>
      <c r="K1050" s="22">
        <v>0</v>
      </c>
      <c r="L1050" s="22" t="s">
        <v>628</v>
      </c>
      <c r="M1050" s="24">
        <f t="shared" si="133"/>
        <v>2279.54</v>
      </c>
      <c r="N1050" s="24">
        <f t="shared" si="134"/>
        <v>2279.54</v>
      </c>
      <c r="O1050" s="25">
        <v>30</v>
      </c>
    </row>
    <row r="1051" s="14" customFormat="1" ht="41" customHeight="1" spans="1:15">
      <c r="A1051" s="20">
        <f t="shared" si="136"/>
        <v>1049</v>
      </c>
      <c r="B1051" s="21" t="s">
        <v>3634</v>
      </c>
      <c r="C1051" s="21" t="s">
        <v>625</v>
      </c>
      <c r="D1051" s="21" t="s">
        <v>3635</v>
      </c>
      <c r="E1051" s="21" t="s">
        <v>606</v>
      </c>
      <c r="F1051" s="21" t="s">
        <v>3636</v>
      </c>
      <c r="G1051" s="22">
        <v>4999</v>
      </c>
      <c r="H1051" s="22">
        <v>4999</v>
      </c>
      <c r="I1051" s="22">
        <v>1599.68</v>
      </c>
      <c r="J1051" s="24">
        <v>679.86</v>
      </c>
      <c r="K1051" s="22">
        <v>0</v>
      </c>
      <c r="L1051" s="22" t="s">
        <v>628</v>
      </c>
      <c r="M1051" s="24">
        <f t="shared" si="133"/>
        <v>2279.54</v>
      </c>
      <c r="N1051" s="24">
        <f t="shared" si="134"/>
        <v>2279.54</v>
      </c>
      <c r="O1051" s="25">
        <v>30</v>
      </c>
    </row>
    <row r="1052" s="14" customFormat="1" ht="41" customHeight="1" spans="1:15">
      <c r="A1052" s="20">
        <f t="shared" si="136"/>
        <v>1050</v>
      </c>
      <c r="B1052" s="21" t="s">
        <v>3637</v>
      </c>
      <c r="C1052" s="21" t="s">
        <v>625</v>
      </c>
      <c r="D1052" s="21" t="s">
        <v>3638</v>
      </c>
      <c r="E1052" s="21" t="s">
        <v>606</v>
      </c>
      <c r="F1052" s="21" t="s">
        <v>3639</v>
      </c>
      <c r="G1052" s="22">
        <v>4999</v>
      </c>
      <c r="H1052" s="22">
        <v>4999</v>
      </c>
      <c r="I1052" s="22">
        <v>1599.68</v>
      </c>
      <c r="J1052" s="24">
        <v>679.86</v>
      </c>
      <c r="K1052" s="22">
        <v>0</v>
      </c>
      <c r="L1052" s="22" t="s">
        <v>628</v>
      </c>
      <c r="M1052" s="24">
        <f t="shared" si="133"/>
        <v>2279.54</v>
      </c>
      <c r="N1052" s="24">
        <f t="shared" si="134"/>
        <v>2279.54</v>
      </c>
      <c r="O1052" s="25">
        <v>30</v>
      </c>
    </row>
    <row r="1053" s="14" customFormat="1" ht="41" customHeight="1" spans="1:15">
      <c r="A1053" s="20">
        <f t="shared" si="136"/>
        <v>1051</v>
      </c>
      <c r="B1053" s="21" t="s">
        <v>3640</v>
      </c>
      <c r="C1053" s="21" t="s">
        <v>625</v>
      </c>
      <c r="D1053" s="21" t="s">
        <v>2874</v>
      </c>
      <c r="E1053" s="21" t="s">
        <v>606</v>
      </c>
      <c r="F1053" s="21" t="s">
        <v>3641</v>
      </c>
      <c r="G1053" s="22">
        <v>4999</v>
      </c>
      <c r="H1053" s="22">
        <v>4999</v>
      </c>
      <c r="I1053" s="22">
        <v>1599.68</v>
      </c>
      <c r="J1053" s="24">
        <v>679.86</v>
      </c>
      <c r="K1053" s="22">
        <v>0</v>
      </c>
      <c r="L1053" s="22" t="s">
        <v>628</v>
      </c>
      <c r="M1053" s="24">
        <f t="shared" si="133"/>
        <v>2279.54</v>
      </c>
      <c r="N1053" s="24">
        <f t="shared" si="134"/>
        <v>2279.54</v>
      </c>
      <c r="O1053" s="25">
        <v>30</v>
      </c>
    </row>
    <row r="1054" s="14" customFormat="1" ht="41" customHeight="1" spans="1:15">
      <c r="A1054" s="20">
        <f t="shared" ref="A1054:A1063" si="137">ROW()-2</f>
        <v>1052</v>
      </c>
      <c r="B1054" s="21" t="s">
        <v>3642</v>
      </c>
      <c r="C1054" s="21" t="s">
        <v>625</v>
      </c>
      <c r="D1054" s="21" t="s">
        <v>1701</v>
      </c>
      <c r="E1054" s="21" t="s">
        <v>606</v>
      </c>
      <c r="F1054" s="21" t="s">
        <v>3643</v>
      </c>
      <c r="G1054" s="22">
        <v>4999</v>
      </c>
      <c r="H1054" s="22">
        <v>4999</v>
      </c>
      <c r="I1054" s="22">
        <v>1599.68</v>
      </c>
      <c r="J1054" s="24">
        <v>679.86</v>
      </c>
      <c r="K1054" s="22">
        <v>0</v>
      </c>
      <c r="L1054" s="22" t="s">
        <v>628</v>
      </c>
      <c r="M1054" s="24">
        <f t="shared" si="133"/>
        <v>2279.54</v>
      </c>
      <c r="N1054" s="24">
        <f t="shared" si="134"/>
        <v>2279.54</v>
      </c>
      <c r="O1054" s="25">
        <v>30</v>
      </c>
    </row>
    <row r="1055" s="14" customFormat="1" ht="41" customHeight="1" spans="1:15">
      <c r="A1055" s="20">
        <f t="shared" si="137"/>
        <v>1053</v>
      </c>
      <c r="B1055" s="21" t="s">
        <v>3644</v>
      </c>
      <c r="C1055" s="21" t="s">
        <v>625</v>
      </c>
      <c r="D1055" s="21" t="s">
        <v>3645</v>
      </c>
      <c r="E1055" s="21" t="s">
        <v>606</v>
      </c>
      <c r="F1055" s="21" t="s">
        <v>3646</v>
      </c>
      <c r="G1055" s="22">
        <v>4999</v>
      </c>
      <c r="H1055" s="22">
        <v>4999</v>
      </c>
      <c r="I1055" s="22">
        <v>1599.68</v>
      </c>
      <c r="J1055" s="24">
        <v>679.86</v>
      </c>
      <c r="K1055" s="22">
        <v>0</v>
      </c>
      <c r="L1055" s="22" t="s">
        <v>628</v>
      </c>
      <c r="M1055" s="24">
        <f t="shared" si="133"/>
        <v>2279.54</v>
      </c>
      <c r="N1055" s="24">
        <f t="shared" si="134"/>
        <v>2279.54</v>
      </c>
      <c r="O1055" s="25">
        <v>30</v>
      </c>
    </row>
    <row r="1056" s="14" customFormat="1" ht="41" customHeight="1" spans="1:15">
      <c r="A1056" s="20">
        <f t="shared" si="137"/>
        <v>1054</v>
      </c>
      <c r="B1056" s="21" t="s">
        <v>3647</v>
      </c>
      <c r="C1056" s="21" t="s">
        <v>625</v>
      </c>
      <c r="D1056" s="21" t="s">
        <v>3648</v>
      </c>
      <c r="E1056" s="21" t="s">
        <v>606</v>
      </c>
      <c r="F1056" s="21" t="s">
        <v>3649</v>
      </c>
      <c r="G1056" s="22">
        <v>4999</v>
      </c>
      <c r="H1056" s="22">
        <v>4999</v>
      </c>
      <c r="I1056" s="22">
        <v>1599.68</v>
      </c>
      <c r="J1056" s="24">
        <v>679.86</v>
      </c>
      <c r="K1056" s="22">
        <v>0</v>
      </c>
      <c r="L1056" s="22" t="s">
        <v>628</v>
      </c>
      <c r="M1056" s="24">
        <f t="shared" si="133"/>
        <v>2279.54</v>
      </c>
      <c r="N1056" s="24">
        <f t="shared" si="134"/>
        <v>2279.54</v>
      </c>
      <c r="O1056" s="25">
        <v>30</v>
      </c>
    </row>
    <row r="1057" s="14" customFormat="1" ht="41" customHeight="1" spans="1:15">
      <c r="A1057" s="20">
        <f t="shared" si="137"/>
        <v>1055</v>
      </c>
      <c r="B1057" s="21" t="s">
        <v>3650</v>
      </c>
      <c r="C1057" s="21" t="s">
        <v>625</v>
      </c>
      <c r="D1057" s="21" t="s">
        <v>3651</v>
      </c>
      <c r="E1057" s="21" t="s">
        <v>606</v>
      </c>
      <c r="F1057" s="21" t="s">
        <v>3652</v>
      </c>
      <c r="G1057" s="22">
        <v>4999</v>
      </c>
      <c r="H1057" s="22">
        <v>4999</v>
      </c>
      <c r="I1057" s="22">
        <v>1599.68</v>
      </c>
      <c r="J1057" s="24">
        <v>679.86</v>
      </c>
      <c r="K1057" s="22">
        <v>0</v>
      </c>
      <c r="L1057" s="22" t="s">
        <v>628</v>
      </c>
      <c r="M1057" s="24">
        <f t="shared" si="133"/>
        <v>2279.54</v>
      </c>
      <c r="N1057" s="24">
        <f t="shared" si="134"/>
        <v>2279.54</v>
      </c>
      <c r="O1057" s="25">
        <v>30</v>
      </c>
    </row>
    <row r="1058" s="14" customFormat="1" ht="41" customHeight="1" spans="1:15">
      <c r="A1058" s="20">
        <f t="shared" si="137"/>
        <v>1056</v>
      </c>
      <c r="B1058" s="21" t="s">
        <v>3653</v>
      </c>
      <c r="C1058" s="21" t="s">
        <v>625</v>
      </c>
      <c r="D1058" s="21" t="s">
        <v>3654</v>
      </c>
      <c r="E1058" s="21" t="s">
        <v>606</v>
      </c>
      <c r="F1058" s="21" t="s">
        <v>3655</v>
      </c>
      <c r="G1058" s="22">
        <v>4999</v>
      </c>
      <c r="H1058" s="22">
        <v>4999</v>
      </c>
      <c r="I1058" s="22">
        <v>1599.68</v>
      </c>
      <c r="J1058" s="24">
        <v>679.86</v>
      </c>
      <c r="K1058" s="22">
        <v>0</v>
      </c>
      <c r="L1058" s="22" t="s">
        <v>628</v>
      </c>
      <c r="M1058" s="24">
        <f t="shared" si="133"/>
        <v>2279.54</v>
      </c>
      <c r="N1058" s="24">
        <f t="shared" si="134"/>
        <v>2279.54</v>
      </c>
      <c r="O1058" s="25">
        <v>30</v>
      </c>
    </row>
    <row r="1059" s="14" customFormat="1" ht="41" customHeight="1" spans="1:15">
      <c r="A1059" s="20">
        <f t="shared" si="137"/>
        <v>1057</v>
      </c>
      <c r="B1059" s="21" t="s">
        <v>3656</v>
      </c>
      <c r="C1059" s="21" t="s">
        <v>625</v>
      </c>
      <c r="D1059" s="21" t="s">
        <v>3657</v>
      </c>
      <c r="E1059" s="21" t="s">
        <v>606</v>
      </c>
      <c r="F1059" s="21" t="s">
        <v>3658</v>
      </c>
      <c r="G1059" s="22">
        <v>4999</v>
      </c>
      <c r="H1059" s="22">
        <v>4999</v>
      </c>
      <c r="I1059" s="22">
        <v>1599.68</v>
      </c>
      <c r="J1059" s="24">
        <v>679.86</v>
      </c>
      <c r="K1059" s="22">
        <v>0</v>
      </c>
      <c r="L1059" s="22" t="s">
        <v>628</v>
      </c>
      <c r="M1059" s="24">
        <f t="shared" si="133"/>
        <v>2279.54</v>
      </c>
      <c r="N1059" s="24">
        <f t="shared" si="134"/>
        <v>2279.54</v>
      </c>
      <c r="O1059" s="25">
        <v>30</v>
      </c>
    </row>
    <row r="1060" s="14" customFormat="1" ht="41" customHeight="1" spans="1:15">
      <c r="A1060" s="20">
        <f t="shared" si="137"/>
        <v>1058</v>
      </c>
      <c r="B1060" s="21" t="s">
        <v>3659</v>
      </c>
      <c r="C1060" s="21" t="s">
        <v>625</v>
      </c>
      <c r="D1060" s="21" t="s">
        <v>2762</v>
      </c>
      <c r="E1060" s="21" t="s">
        <v>606</v>
      </c>
      <c r="F1060" s="21" t="s">
        <v>3660</v>
      </c>
      <c r="G1060" s="22">
        <v>4999</v>
      </c>
      <c r="H1060" s="22">
        <v>4999</v>
      </c>
      <c r="I1060" s="22">
        <v>1599.68</v>
      </c>
      <c r="J1060" s="24">
        <v>679.86</v>
      </c>
      <c r="K1060" s="22">
        <v>0</v>
      </c>
      <c r="L1060" s="22" t="s">
        <v>628</v>
      </c>
      <c r="M1060" s="24">
        <f t="shared" si="133"/>
        <v>2279.54</v>
      </c>
      <c r="N1060" s="24">
        <f t="shared" si="134"/>
        <v>2279.54</v>
      </c>
      <c r="O1060" s="25">
        <v>30</v>
      </c>
    </row>
    <row r="1061" s="14" customFormat="1" ht="41" customHeight="1" spans="1:15">
      <c r="A1061" s="20">
        <f t="shared" si="137"/>
        <v>1059</v>
      </c>
      <c r="B1061" s="21" t="s">
        <v>3661</v>
      </c>
      <c r="C1061" s="21" t="s">
        <v>625</v>
      </c>
      <c r="D1061" s="21" t="s">
        <v>2286</v>
      </c>
      <c r="E1061" s="21" t="s">
        <v>606</v>
      </c>
      <c r="F1061" s="21" t="s">
        <v>3662</v>
      </c>
      <c r="G1061" s="22">
        <v>4999</v>
      </c>
      <c r="H1061" s="22">
        <v>4999</v>
      </c>
      <c r="I1061" s="22">
        <v>1599.68</v>
      </c>
      <c r="J1061" s="24">
        <v>679.86</v>
      </c>
      <c r="K1061" s="22">
        <v>0</v>
      </c>
      <c r="L1061" s="22" t="s">
        <v>628</v>
      </c>
      <c r="M1061" s="24">
        <f t="shared" si="133"/>
        <v>2279.54</v>
      </c>
      <c r="N1061" s="24">
        <f t="shared" si="134"/>
        <v>2279.54</v>
      </c>
      <c r="O1061" s="25">
        <v>30</v>
      </c>
    </row>
    <row r="1062" s="14" customFormat="1" ht="41" customHeight="1" spans="1:15">
      <c r="A1062" s="20">
        <f t="shared" si="137"/>
        <v>1060</v>
      </c>
      <c r="B1062" s="21" t="s">
        <v>3663</v>
      </c>
      <c r="C1062" s="21" t="s">
        <v>625</v>
      </c>
      <c r="D1062" s="21" t="s">
        <v>2812</v>
      </c>
      <c r="E1062" s="21" t="s">
        <v>606</v>
      </c>
      <c r="F1062" s="21" t="s">
        <v>3664</v>
      </c>
      <c r="G1062" s="22">
        <v>4999</v>
      </c>
      <c r="H1062" s="22">
        <v>4999</v>
      </c>
      <c r="I1062" s="22">
        <v>1599.68</v>
      </c>
      <c r="J1062" s="24">
        <v>679.86</v>
      </c>
      <c r="K1062" s="22">
        <v>0</v>
      </c>
      <c r="L1062" s="22" t="s">
        <v>628</v>
      </c>
      <c r="M1062" s="24">
        <f t="shared" si="133"/>
        <v>2279.54</v>
      </c>
      <c r="N1062" s="24">
        <f t="shared" si="134"/>
        <v>2279.54</v>
      </c>
      <c r="O1062" s="25">
        <v>30</v>
      </c>
    </row>
    <row r="1063" s="14" customFormat="1" ht="41" customHeight="1" spans="1:15">
      <c r="A1063" s="20">
        <f t="shared" si="137"/>
        <v>1061</v>
      </c>
      <c r="B1063" s="21" t="s">
        <v>3665</v>
      </c>
      <c r="C1063" s="21" t="s">
        <v>625</v>
      </c>
      <c r="D1063" s="21" t="s">
        <v>3666</v>
      </c>
      <c r="E1063" s="21" t="s">
        <v>606</v>
      </c>
      <c r="F1063" s="21" t="s">
        <v>3667</v>
      </c>
      <c r="G1063" s="22">
        <v>4999</v>
      </c>
      <c r="H1063" s="22">
        <v>4999</v>
      </c>
      <c r="I1063" s="22">
        <v>1599.68</v>
      </c>
      <c r="J1063" s="24">
        <v>679.86</v>
      </c>
      <c r="K1063" s="22">
        <v>0</v>
      </c>
      <c r="L1063" s="22" t="s">
        <v>628</v>
      </c>
      <c r="M1063" s="24">
        <f t="shared" si="133"/>
        <v>2279.54</v>
      </c>
      <c r="N1063" s="24">
        <f t="shared" si="134"/>
        <v>2279.54</v>
      </c>
      <c r="O1063" s="25">
        <v>30</v>
      </c>
    </row>
    <row r="1064" s="14" customFormat="1" ht="41" customHeight="1" spans="1:15">
      <c r="A1064" s="20">
        <f t="shared" ref="A1064:A1073" si="138">ROW()-2</f>
        <v>1062</v>
      </c>
      <c r="B1064" s="21" t="s">
        <v>3668</v>
      </c>
      <c r="C1064" s="21" t="s">
        <v>625</v>
      </c>
      <c r="D1064" s="21" t="s">
        <v>3669</v>
      </c>
      <c r="E1064" s="21" t="s">
        <v>606</v>
      </c>
      <c r="F1064" s="21" t="s">
        <v>3670</v>
      </c>
      <c r="G1064" s="22">
        <v>4999</v>
      </c>
      <c r="H1064" s="22">
        <v>4999</v>
      </c>
      <c r="I1064" s="22">
        <v>1599.68</v>
      </c>
      <c r="J1064" s="24">
        <v>679.86</v>
      </c>
      <c r="K1064" s="22">
        <v>0</v>
      </c>
      <c r="L1064" s="22" t="s">
        <v>628</v>
      </c>
      <c r="M1064" s="24">
        <f t="shared" si="133"/>
        <v>2279.54</v>
      </c>
      <c r="N1064" s="24">
        <f t="shared" si="134"/>
        <v>2279.54</v>
      </c>
      <c r="O1064" s="25">
        <v>30</v>
      </c>
    </row>
    <row r="1065" s="14" customFormat="1" ht="41" customHeight="1" spans="1:15">
      <c r="A1065" s="20">
        <f t="shared" si="138"/>
        <v>1063</v>
      </c>
      <c r="B1065" s="21" t="s">
        <v>3671</v>
      </c>
      <c r="C1065" s="21" t="s">
        <v>625</v>
      </c>
      <c r="D1065" s="21" t="s">
        <v>2938</v>
      </c>
      <c r="E1065" s="21" t="s">
        <v>606</v>
      </c>
      <c r="F1065" s="21" t="s">
        <v>3672</v>
      </c>
      <c r="G1065" s="22">
        <v>4999</v>
      </c>
      <c r="H1065" s="22">
        <v>4999</v>
      </c>
      <c r="I1065" s="22">
        <v>1599.68</v>
      </c>
      <c r="J1065" s="24">
        <v>679.86</v>
      </c>
      <c r="K1065" s="22">
        <v>0</v>
      </c>
      <c r="L1065" s="22" t="s">
        <v>628</v>
      </c>
      <c r="M1065" s="24">
        <f t="shared" si="133"/>
        <v>2279.54</v>
      </c>
      <c r="N1065" s="24">
        <f t="shared" si="134"/>
        <v>2279.54</v>
      </c>
      <c r="O1065" s="25">
        <v>30</v>
      </c>
    </row>
    <row r="1066" s="14" customFormat="1" ht="41" customHeight="1" spans="1:15">
      <c r="A1066" s="20">
        <f t="shared" si="138"/>
        <v>1064</v>
      </c>
      <c r="B1066" s="21" t="s">
        <v>3673</v>
      </c>
      <c r="C1066" s="21" t="s">
        <v>625</v>
      </c>
      <c r="D1066" s="21" t="s">
        <v>3674</v>
      </c>
      <c r="E1066" s="21" t="s">
        <v>606</v>
      </c>
      <c r="F1066" s="21" t="s">
        <v>3675</v>
      </c>
      <c r="G1066" s="22">
        <v>4999</v>
      </c>
      <c r="H1066" s="22">
        <v>4999</v>
      </c>
      <c r="I1066" s="22">
        <v>1599.68</v>
      </c>
      <c r="J1066" s="24">
        <v>679.86</v>
      </c>
      <c r="K1066" s="22">
        <v>0</v>
      </c>
      <c r="L1066" s="22" t="s">
        <v>628</v>
      </c>
      <c r="M1066" s="24">
        <f t="shared" si="133"/>
        <v>2279.54</v>
      </c>
      <c r="N1066" s="24">
        <f t="shared" si="134"/>
        <v>2279.54</v>
      </c>
      <c r="O1066" s="25">
        <v>30</v>
      </c>
    </row>
    <row r="1067" s="14" customFormat="1" ht="41" customHeight="1" spans="1:15">
      <c r="A1067" s="20">
        <f t="shared" si="138"/>
        <v>1065</v>
      </c>
      <c r="B1067" s="21" t="s">
        <v>3676</v>
      </c>
      <c r="C1067" s="21" t="s">
        <v>625</v>
      </c>
      <c r="D1067" s="21" t="s">
        <v>3677</v>
      </c>
      <c r="E1067" s="21" t="s">
        <v>606</v>
      </c>
      <c r="F1067" s="21" t="s">
        <v>3678</v>
      </c>
      <c r="G1067" s="22">
        <v>4999</v>
      </c>
      <c r="H1067" s="22">
        <v>4999</v>
      </c>
      <c r="I1067" s="22">
        <v>1599.68</v>
      </c>
      <c r="J1067" s="24">
        <v>679.86</v>
      </c>
      <c r="K1067" s="22">
        <v>0</v>
      </c>
      <c r="L1067" s="22" t="s">
        <v>628</v>
      </c>
      <c r="M1067" s="24">
        <f t="shared" si="133"/>
        <v>2279.54</v>
      </c>
      <c r="N1067" s="24">
        <f t="shared" si="134"/>
        <v>2279.54</v>
      </c>
      <c r="O1067" s="25">
        <v>30</v>
      </c>
    </row>
    <row r="1068" s="14" customFormat="1" ht="41" customHeight="1" spans="1:15">
      <c r="A1068" s="20">
        <f t="shared" si="138"/>
        <v>1066</v>
      </c>
      <c r="B1068" s="21" t="s">
        <v>3679</v>
      </c>
      <c r="C1068" s="21" t="s">
        <v>625</v>
      </c>
      <c r="D1068" s="21" t="s">
        <v>3170</v>
      </c>
      <c r="E1068" s="21" t="s">
        <v>606</v>
      </c>
      <c r="F1068" s="21" t="s">
        <v>3680</v>
      </c>
      <c r="G1068" s="22">
        <v>4999</v>
      </c>
      <c r="H1068" s="22">
        <v>4999</v>
      </c>
      <c r="I1068" s="22">
        <v>1599.68</v>
      </c>
      <c r="J1068" s="24">
        <v>679.86</v>
      </c>
      <c r="K1068" s="22">
        <v>0</v>
      </c>
      <c r="L1068" s="22" t="s">
        <v>628</v>
      </c>
      <c r="M1068" s="24">
        <f t="shared" si="133"/>
        <v>2279.54</v>
      </c>
      <c r="N1068" s="24">
        <f t="shared" si="134"/>
        <v>2279.54</v>
      </c>
      <c r="O1068" s="25">
        <v>30</v>
      </c>
    </row>
    <row r="1069" s="14" customFormat="1" ht="41" customHeight="1" spans="1:15">
      <c r="A1069" s="20">
        <f t="shared" si="138"/>
        <v>1067</v>
      </c>
      <c r="B1069" s="21" t="s">
        <v>3681</v>
      </c>
      <c r="C1069" s="21" t="s">
        <v>625</v>
      </c>
      <c r="D1069" s="21" t="s">
        <v>640</v>
      </c>
      <c r="E1069" s="21" t="s">
        <v>606</v>
      </c>
      <c r="F1069" s="21" t="s">
        <v>3682</v>
      </c>
      <c r="G1069" s="22">
        <v>4999</v>
      </c>
      <c r="H1069" s="22">
        <v>4999</v>
      </c>
      <c r="I1069" s="22">
        <v>1599.68</v>
      </c>
      <c r="J1069" s="24">
        <v>679.86</v>
      </c>
      <c r="K1069" s="22">
        <v>0</v>
      </c>
      <c r="L1069" s="22" t="s">
        <v>628</v>
      </c>
      <c r="M1069" s="24">
        <f t="shared" si="133"/>
        <v>2279.54</v>
      </c>
      <c r="N1069" s="24">
        <f t="shared" si="134"/>
        <v>2279.54</v>
      </c>
      <c r="O1069" s="25">
        <v>30</v>
      </c>
    </row>
    <row r="1070" s="14" customFormat="1" ht="41" customHeight="1" spans="1:15">
      <c r="A1070" s="20">
        <f t="shared" si="138"/>
        <v>1068</v>
      </c>
      <c r="B1070" s="21" t="s">
        <v>3683</v>
      </c>
      <c r="C1070" s="21" t="s">
        <v>625</v>
      </c>
      <c r="D1070" s="21" t="s">
        <v>3684</v>
      </c>
      <c r="E1070" s="21" t="s">
        <v>606</v>
      </c>
      <c r="F1070" s="21" t="s">
        <v>3685</v>
      </c>
      <c r="G1070" s="22">
        <v>7625</v>
      </c>
      <c r="H1070" s="22">
        <v>7625</v>
      </c>
      <c r="I1070" s="22">
        <v>2440</v>
      </c>
      <c r="J1070" s="24">
        <v>1037</v>
      </c>
      <c r="K1070" s="22">
        <v>0</v>
      </c>
      <c r="L1070" s="22" t="s">
        <v>628</v>
      </c>
      <c r="M1070" s="24">
        <f t="shared" si="133"/>
        <v>3477</v>
      </c>
      <c r="N1070" s="24">
        <f t="shared" si="134"/>
        <v>3477</v>
      </c>
      <c r="O1070" s="25">
        <v>30</v>
      </c>
    </row>
    <row r="1071" s="14" customFormat="1" ht="41" customHeight="1" spans="1:15">
      <c r="A1071" s="20">
        <f t="shared" si="138"/>
        <v>1069</v>
      </c>
      <c r="B1071" s="21" t="s">
        <v>3686</v>
      </c>
      <c r="C1071" s="21" t="s">
        <v>625</v>
      </c>
      <c r="D1071" s="21" t="s">
        <v>3687</v>
      </c>
      <c r="E1071" s="21" t="s">
        <v>606</v>
      </c>
      <c r="F1071" s="21" t="s">
        <v>3688</v>
      </c>
      <c r="G1071" s="22">
        <v>4999</v>
      </c>
      <c r="H1071" s="22">
        <v>4999</v>
      </c>
      <c r="I1071" s="22">
        <v>1599.68</v>
      </c>
      <c r="J1071" s="24">
        <v>679.86</v>
      </c>
      <c r="K1071" s="22">
        <v>0</v>
      </c>
      <c r="L1071" s="22" t="s">
        <v>628</v>
      </c>
      <c r="M1071" s="24">
        <f t="shared" si="133"/>
        <v>2279.54</v>
      </c>
      <c r="N1071" s="24">
        <f t="shared" si="134"/>
        <v>2279.54</v>
      </c>
      <c r="O1071" s="25">
        <v>30</v>
      </c>
    </row>
    <row r="1072" s="14" customFormat="1" ht="41" customHeight="1" spans="1:15">
      <c r="A1072" s="20">
        <f t="shared" si="138"/>
        <v>1070</v>
      </c>
      <c r="B1072" s="21" t="s">
        <v>3689</v>
      </c>
      <c r="C1072" s="21" t="s">
        <v>625</v>
      </c>
      <c r="D1072" s="21" t="s">
        <v>2882</v>
      </c>
      <c r="E1072" s="21" t="s">
        <v>606</v>
      </c>
      <c r="F1072" s="21" t="s">
        <v>3690</v>
      </c>
      <c r="G1072" s="22">
        <v>4999</v>
      </c>
      <c r="H1072" s="22">
        <v>4999</v>
      </c>
      <c r="I1072" s="22">
        <v>1599.68</v>
      </c>
      <c r="J1072" s="24">
        <v>679.86</v>
      </c>
      <c r="K1072" s="22">
        <v>0</v>
      </c>
      <c r="L1072" s="22" t="s">
        <v>628</v>
      </c>
      <c r="M1072" s="24">
        <f t="shared" si="133"/>
        <v>2279.54</v>
      </c>
      <c r="N1072" s="24">
        <f t="shared" si="134"/>
        <v>2279.54</v>
      </c>
      <c r="O1072" s="25">
        <v>30</v>
      </c>
    </row>
    <row r="1073" s="14" customFormat="1" ht="41" customHeight="1" spans="1:15">
      <c r="A1073" s="20">
        <f t="shared" si="138"/>
        <v>1071</v>
      </c>
      <c r="B1073" s="21" t="s">
        <v>3691</v>
      </c>
      <c r="C1073" s="21" t="s">
        <v>630</v>
      </c>
      <c r="D1073" s="21" t="s">
        <v>1895</v>
      </c>
      <c r="E1073" s="21" t="s">
        <v>606</v>
      </c>
      <c r="F1073" s="21" t="s">
        <v>3692</v>
      </c>
      <c r="G1073" s="22">
        <v>4999</v>
      </c>
      <c r="H1073" s="22">
        <v>4999</v>
      </c>
      <c r="I1073" s="22">
        <v>1599.68</v>
      </c>
      <c r="J1073" s="24">
        <v>679.86</v>
      </c>
      <c r="K1073" s="22">
        <v>0</v>
      </c>
      <c r="L1073" s="22" t="s">
        <v>628</v>
      </c>
      <c r="M1073" s="24">
        <f t="shared" si="133"/>
        <v>2279.54</v>
      </c>
      <c r="N1073" s="24">
        <f t="shared" si="134"/>
        <v>2279.54</v>
      </c>
      <c r="O1073" s="25">
        <v>30</v>
      </c>
    </row>
    <row r="1074" s="14" customFormat="1" ht="41" customHeight="1" spans="1:15">
      <c r="A1074" s="20">
        <f t="shared" ref="A1074:A1083" si="139">ROW()-2</f>
        <v>1072</v>
      </c>
      <c r="B1074" s="21" t="s">
        <v>3693</v>
      </c>
      <c r="C1074" s="21" t="s">
        <v>630</v>
      </c>
      <c r="D1074" s="21" t="s">
        <v>3694</v>
      </c>
      <c r="E1074" s="21" t="s">
        <v>606</v>
      </c>
      <c r="F1074" s="21" t="s">
        <v>3695</v>
      </c>
      <c r="G1074" s="22">
        <v>4999</v>
      </c>
      <c r="H1074" s="22">
        <v>4999</v>
      </c>
      <c r="I1074" s="22">
        <v>1599.68</v>
      </c>
      <c r="J1074" s="24">
        <v>679.86</v>
      </c>
      <c r="K1074" s="22">
        <v>0</v>
      </c>
      <c r="L1074" s="22" t="s">
        <v>628</v>
      </c>
      <c r="M1074" s="24">
        <f t="shared" si="133"/>
        <v>2279.54</v>
      </c>
      <c r="N1074" s="24">
        <f t="shared" si="134"/>
        <v>2279.54</v>
      </c>
      <c r="O1074" s="25">
        <v>30</v>
      </c>
    </row>
    <row r="1075" s="14" customFormat="1" ht="41" customHeight="1" spans="1:15">
      <c r="A1075" s="20">
        <f t="shared" si="139"/>
        <v>1073</v>
      </c>
      <c r="B1075" s="21" t="s">
        <v>3696</v>
      </c>
      <c r="C1075" s="21" t="s">
        <v>630</v>
      </c>
      <c r="D1075" s="21" t="s">
        <v>1596</v>
      </c>
      <c r="E1075" s="21" t="s">
        <v>606</v>
      </c>
      <c r="F1075" s="21" t="s">
        <v>3697</v>
      </c>
      <c r="G1075" s="22">
        <v>4999</v>
      </c>
      <c r="H1075" s="22">
        <v>4999</v>
      </c>
      <c r="I1075" s="22">
        <v>1599.68</v>
      </c>
      <c r="J1075" s="24">
        <v>679.86</v>
      </c>
      <c r="K1075" s="22">
        <v>0</v>
      </c>
      <c r="L1075" s="22" t="s">
        <v>628</v>
      </c>
      <c r="M1075" s="24">
        <f t="shared" si="133"/>
        <v>2279.54</v>
      </c>
      <c r="N1075" s="24">
        <f t="shared" si="134"/>
        <v>2279.54</v>
      </c>
      <c r="O1075" s="25">
        <v>30</v>
      </c>
    </row>
    <row r="1076" s="14" customFormat="1" ht="41" customHeight="1" spans="1:15">
      <c r="A1076" s="20">
        <f t="shared" si="139"/>
        <v>1074</v>
      </c>
      <c r="B1076" s="21" t="s">
        <v>3698</v>
      </c>
      <c r="C1076" s="21" t="s">
        <v>630</v>
      </c>
      <c r="D1076" s="21" t="s">
        <v>3699</v>
      </c>
      <c r="E1076" s="21" t="s">
        <v>606</v>
      </c>
      <c r="F1076" s="21" t="s">
        <v>3700</v>
      </c>
      <c r="G1076" s="22">
        <v>4999</v>
      </c>
      <c r="H1076" s="22">
        <v>4999</v>
      </c>
      <c r="I1076" s="22">
        <v>1599.68</v>
      </c>
      <c r="J1076" s="24">
        <v>679.86</v>
      </c>
      <c r="K1076" s="22">
        <v>0</v>
      </c>
      <c r="L1076" s="22" t="s">
        <v>628</v>
      </c>
      <c r="M1076" s="24">
        <f t="shared" si="133"/>
        <v>2279.54</v>
      </c>
      <c r="N1076" s="24">
        <f t="shared" si="134"/>
        <v>2279.54</v>
      </c>
      <c r="O1076" s="25">
        <v>30</v>
      </c>
    </row>
    <row r="1077" s="14" customFormat="1" ht="41" customHeight="1" spans="1:15">
      <c r="A1077" s="20">
        <f t="shared" si="139"/>
        <v>1075</v>
      </c>
      <c r="B1077" s="21" t="s">
        <v>3701</v>
      </c>
      <c r="C1077" s="21" t="s">
        <v>630</v>
      </c>
      <c r="D1077" s="21" t="s">
        <v>1551</v>
      </c>
      <c r="E1077" s="21" t="s">
        <v>606</v>
      </c>
      <c r="F1077" s="21" t="s">
        <v>3702</v>
      </c>
      <c r="G1077" s="22">
        <v>4999</v>
      </c>
      <c r="H1077" s="22">
        <v>4999</v>
      </c>
      <c r="I1077" s="22">
        <v>1599.68</v>
      </c>
      <c r="J1077" s="24">
        <v>679.86</v>
      </c>
      <c r="K1077" s="22">
        <v>0</v>
      </c>
      <c r="L1077" s="22" t="s">
        <v>628</v>
      </c>
      <c r="M1077" s="24">
        <f t="shared" si="133"/>
        <v>2279.54</v>
      </c>
      <c r="N1077" s="24">
        <f t="shared" si="134"/>
        <v>2279.54</v>
      </c>
      <c r="O1077" s="25">
        <v>30</v>
      </c>
    </row>
    <row r="1078" s="14" customFormat="1" ht="41" customHeight="1" spans="1:15">
      <c r="A1078" s="20">
        <f t="shared" si="139"/>
        <v>1076</v>
      </c>
      <c r="B1078" s="21" t="s">
        <v>3703</v>
      </c>
      <c r="C1078" s="21" t="s">
        <v>630</v>
      </c>
      <c r="D1078" s="21" t="s">
        <v>2725</v>
      </c>
      <c r="E1078" s="21" t="s">
        <v>606</v>
      </c>
      <c r="F1078" s="21" t="s">
        <v>3704</v>
      </c>
      <c r="G1078" s="22">
        <v>4999</v>
      </c>
      <c r="H1078" s="22">
        <v>4999</v>
      </c>
      <c r="I1078" s="22">
        <v>1599.68</v>
      </c>
      <c r="J1078" s="24">
        <v>679.86</v>
      </c>
      <c r="K1078" s="22">
        <v>0</v>
      </c>
      <c r="L1078" s="22" t="s">
        <v>628</v>
      </c>
      <c r="M1078" s="24">
        <f t="shared" si="133"/>
        <v>2279.54</v>
      </c>
      <c r="N1078" s="24">
        <f t="shared" si="134"/>
        <v>2279.54</v>
      </c>
      <c r="O1078" s="25">
        <v>30</v>
      </c>
    </row>
    <row r="1079" s="14" customFormat="1" ht="41" customHeight="1" spans="1:15">
      <c r="A1079" s="20">
        <f t="shared" si="139"/>
        <v>1077</v>
      </c>
      <c r="B1079" s="21" t="s">
        <v>3705</v>
      </c>
      <c r="C1079" s="21" t="s">
        <v>630</v>
      </c>
      <c r="D1079" s="21" t="s">
        <v>3706</v>
      </c>
      <c r="E1079" s="21" t="s">
        <v>606</v>
      </c>
      <c r="F1079" s="21" t="s">
        <v>3707</v>
      </c>
      <c r="G1079" s="22">
        <v>4999</v>
      </c>
      <c r="H1079" s="22">
        <v>4999</v>
      </c>
      <c r="I1079" s="22">
        <v>1599.68</v>
      </c>
      <c r="J1079" s="24">
        <v>679.86</v>
      </c>
      <c r="K1079" s="22">
        <v>0</v>
      </c>
      <c r="L1079" s="22" t="s">
        <v>628</v>
      </c>
      <c r="M1079" s="24">
        <f t="shared" si="133"/>
        <v>2279.54</v>
      </c>
      <c r="N1079" s="24">
        <f t="shared" si="134"/>
        <v>2279.54</v>
      </c>
      <c r="O1079" s="25">
        <v>30</v>
      </c>
    </row>
    <row r="1080" s="14" customFormat="1" ht="41" customHeight="1" spans="1:15">
      <c r="A1080" s="20">
        <f t="shared" si="139"/>
        <v>1078</v>
      </c>
      <c r="B1080" s="21" t="s">
        <v>3708</v>
      </c>
      <c r="C1080" s="21" t="s">
        <v>630</v>
      </c>
      <c r="D1080" s="21" t="s">
        <v>997</v>
      </c>
      <c r="E1080" s="21" t="s">
        <v>606</v>
      </c>
      <c r="F1080" s="21" t="s">
        <v>3709</v>
      </c>
      <c r="G1080" s="22">
        <v>4999</v>
      </c>
      <c r="H1080" s="22">
        <v>4999</v>
      </c>
      <c r="I1080" s="22">
        <v>1599.68</v>
      </c>
      <c r="J1080" s="24">
        <v>679.86</v>
      </c>
      <c r="K1080" s="22">
        <v>0</v>
      </c>
      <c r="L1080" s="22" t="s">
        <v>628</v>
      </c>
      <c r="M1080" s="24">
        <f t="shared" si="133"/>
        <v>2279.54</v>
      </c>
      <c r="N1080" s="24">
        <f t="shared" si="134"/>
        <v>2279.54</v>
      </c>
      <c r="O1080" s="25">
        <v>30</v>
      </c>
    </row>
    <row r="1081" s="14" customFormat="1" ht="41" customHeight="1" spans="1:15">
      <c r="A1081" s="20">
        <f t="shared" si="139"/>
        <v>1079</v>
      </c>
      <c r="B1081" s="21" t="s">
        <v>3710</v>
      </c>
      <c r="C1081" s="21" t="s">
        <v>630</v>
      </c>
      <c r="D1081" s="21" t="s">
        <v>3711</v>
      </c>
      <c r="E1081" s="21" t="s">
        <v>606</v>
      </c>
      <c r="F1081" s="21" t="s">
        <v>3712</v>
      </c>
      <c r="G1081" s="22">
        <v>4999</v>
      </c>
      <c r="H1081" s="22">
        <v>4999</v>
      </c>
      <c r="I1081" s="22">
        <v>1599.68</v>
      </c>
      <c r="J1081" s="24">
        <v>679.86</v>
      </c>
      <c r="K1081" s="22">
        <v>0</v>
      </c>
      <c r="L1081" s="22" t="s">
        <v>628</v>
      </c>
      <c r="M1081" s="24">
        <f t="shared" si="133"/>
        <v>2279.54</v>
      </c>
      <c r="N1081" s="24">
        <f t="shared" si="134"/>
        <v>2279.54</v>
      </c>
      <c r="O1081" s="25">
        <v>30</v>
      </c>
    </row>
    <row r="1082" s="14" customFormat="1" ht="41" customHeight="1" spans="1:15">
      <c r="A1082" s="20">
        <f t="shared" si="139"/>
        <v>1080</v>
      </c>
      <c r="B1082" s="21" t="s">
        <v>3713</v>
      </c>
      <c r="C1082" s="21" t="s">
        <v>630</v>
      </c>
      <c r="D1082" s="21" t="s">
        <v>1515</v>
      </c>
      <c r="E1082" s="21" t="s">
        <v>606</v>
      </c>
      <c r="F1082" s="21" t="s">
        <v>3714</v>
      </c>
      <c r="G1082" s="22">
        <v>4999</v>
      </c>
      <c r="H1082" s="22">
        <v>4999</v>
      </c>
      <c r="I1082" s="22">
        <v>1599.68</v>
      </c>
      <c r="J1082" s="24">
        <v>679.86</v>
      </c>
      <c r="K1082" s="22">
        <v>0</v>
      </c>
      <c r="L1082" s="22" t="s">
        <v>628</v>
      </c>
      <c r="M1082" s="24">
        <f t="shared" si="133"/>
        <v>2279.54</v>
      </c>
      <c r="N1082" s="24">
        <f t="shared" si="134"/>
        <v>2279.54</v>
      </c>
      <c r="O1082" s="25">
        <v>30</v>
      </c>
    </row>
    <row r="1083" s="14" customFormat="1" ht="41" customHeight="1" spans="1:15">
      <c r="A1083" s="20">
        <f t="shared" si="139"/>
        <v>1081</v>
      </c>
      <c r="B1083" s="21" t="s">
        <v>3715</v>
      </c>
      <c r="C1083" s="21" t="s">
        <v>630</v>
      </c>
      <c r="D1083" s="21" t="s">
        <v>1322</v>
      </c>
      <c r="E1083" s="21" t="s">
        <v>606</v>
      </c>
      <c r="F1083" s="21" t="s">
        <v>3716</v>
      </c>
      <c r="G1083" s="22">
        <v>4999</v>
      </c>
      <c r="H1083" s="22">
        <v>4999</v>
      </c>
      <c r="I1083" s="22">
        <v>1599.68</v>
      </c>
      <c r="J1083" s="24">
        <v>679.86</v>
      </c>
      <c r="K1083" s="22">
        <v>0</v>
      </c>
      <c r="L1083" s="22" t="s">
        <v>628</v>
      </c>
      <c r="M1083" s="24">
        <f t="shared" si="133"/>
        <v>2279.54</v>
      </c>
      <c r="N1083" s="24">
        <f t="shared" si="134"/>
        <v>2279.54</v>
      </c>
      <c r="O1083" s="25">
        <v>30</v>
      </c>
    </row>
    <row r="1084" s="14" customFormat="1" ht="41" customHeight="1" spans="1:15">
      <c r="A1084" s="20">
        <f t="shared" ref="A1084:A1093" si="140">ROW()-2</f>
        <v>1082</v>
      </c>
      <c r="B1084" s="21" t="s">
        <v>3717</v>
      </c>
      <c r="C1084" s="21" t="s">
        <v>630</v>
      </c>
      <c r="D1084" s="21" t="s">
        <v>3718</v>
      </c>
      <c r="E1084" s="21" t="s">
        <v>606</v>
      </c>
      <c r="F1084" s="21" t="s">
        <v>3719</v>
      </c>
      <c r="G1084" s="22">
        <v>5149</v>
      </c>
      <c r="H1084" s="22">
        <v>5149</v>
      </c>
      <c r="I1084" s="22">
        <v>1647.68</v>
      </c>
      <c r="J1084" s="24">
        <v>700.26</v>
      </c>
      <c r="K1084" s="22">
        <v>0</v>
      </c>
      <c r="L1084" s="22" t="s">
        <v>628</v>
      </c>
      <c r="M1084" s="24">
        <f t="shared" si="133"/>
        <v>2347.94</v>
      </c>
      <c r="N1084" s="24">
        <f t="shared" si="134"/>
        <v>2347.94</v>
      </c>
      <c r="O1084" s="25">
        <v>30</v>
      </c>
    </row>
    <row r="1085" s="14" customFormat="1" ht="41" customHeight="1" spans="1:15">
      <c r="A1085" s="20">
        <f t="shared" si="140"/>
        <v>1083</v>
      </c>
      <c r="B1085" s="21" t="s">
        <v>3720</v>
      </c>
      <c r="C1085" s="21" t="s">
        <v>630</v>
      </c>
      <c r="D1085" s="21" t="s">
        <v>1530</v>
      </c>
      <c r="E1085" s="21" t="s">
        <v>606</v>
      </c>
      <c r="F1085" s="21" t="s">
        <v>3721</v>
      </c>
      <c r="G1085" s="22">
        <v>4999</v>
      </c>
      <c r="H1085" s="22">
        <v>4999</v>
      </c>
      <c r="I1085" s="22">
        <v>1599.68</v>
      </c>
      <c r="J1085" s="24">
        <v>679.86</v>
      </c>
      <c r="K1085" s="22">
        <v>0</v>
      </c>
      <c r="L1085" s="22" t="s">
        <v>628</v>
      </c>
      <c r="M1085" s="24">
        <f t="shared" si="133"/>
        <v>2279.54</v>
      </c>
      <c r="N1085" s="24">
        <f t="shared" si="134"/>
        <v>2279.54</v>
      </c>
      <c r="O1085" s="25">
        <v>30</v>
      </c>
    </row>
    <row r="1086" s="14" customFormat="1" ht="41" customHeight="1" spans="1:15">
      <c r="A1086" s="20">
        <f t="shared" si="140"/>
        <v>1084</v>
      </c>
      <c r="B1086" s="21" t="s">
        <v>3722</v>
      </c>
      <c r="C1086" s="21" t="s">
        <v>630</v>
      </c>
      <c r="D1086" s="21" t="s">
        <v>3723</v>
      </c>
      <c r="E1086" s="21" t="s">
        <v>606</v>
      </c>
      <c r="F1086" s="21" t="s">
        <v>3724</v>
      </c>
      <c r="G1086" s="22">
        <v>4999</v>
      </c>
      <c r="H1086" s="22">
        <v>4999</v>
      </c>
      <c r="I1086" s="22">
        <v>1599.68</v>
      </c>
      <c r="J1086" s="24">
        <v>679.86</v>
      </c>
      <c r="K1086" s="22">
        <v>0</v>
      </c>
      <c r="L1086" s="22" t="s">
        <v>628</v>
      </c>
      <c r="M1086" s="24">
        <f t="shared" si="133"/>
        <v>2279.54</v>
      </c>
      <c r="N1086" s="24">
        <f t="shared" si="134"/>
        <v>2279.54</v>
      </c>
      <c r="O1086" s="25">
        <v>30</v>
      </c>
    </row>
    <row r="1087" s="14" customFormat="1" ht="41" customHeight="1" spans="1:15">
      <c r="A1087" s="20">
        <f t="shared" si="140"/>
        <v>1085</v>
      </c>
      <c r="B1087" s="21" t="s">
        <v>3725</v>
      </c>
      <c r="C1087" s="21" t="s">
        <v>630</v>
      </c>
      <c r="D1087" s="21" t="s">
        <v>3726</v>
      </c>
      <c r="E1087" s="21" t="s">
        <v>606</v>
      </c>
      <c r="F1087" s="21" t="s">
        <v>3727</v>
      </c>
      <c r="G1087" s="22">
        <v>4999</v>
      </c>
      <c r="H1087" s="22">
        <v>4999</v>
      </c>
      <c r="I1087" s="22">
        <v>1599.68</v>
      </c>
      <c r="J1087" s="24">
        <v>679.86</v>
      </c>
      <c r="K1087" s="22">
        <v>0</v>
      </c>
      <c r="L1087" s="22" t="s">
        <v>628</v>
      </c>
      <c r="M1087" s="24">
        <f t="shared" si="133"/>
        <v>2279.54</v>
      </c>
      <c r="N1087" s="24">
        <f t="shared" si="134"/>
        <v>2279.54</v>
      </c>
      <c r="O1087" s="25">
        <v>30</v>
      </c>
    </row>
    <row r="1088" s="14" customFormat="1" ht="41" customHeight="1" spans="1:15">
      <c r="A1088" s="20">
        <f t="shared" si="140"/>
        <v>1086</v>
      </c>
      <c r="B1088" s="21" t="s">
        <v>3728</v>
      </c>
      <c r="C1088" s="21" t="s">
        <v>625</v>
      </c>
      <c r="D1088" s="21" t="s">
        <v>3729</v>
      </c>
      <c r="E1088" s="21" t="s">
        <v>606</v>
      </c>
      <c r="F1088" s="21" t="s">
        <v>3730</v>
      </c>
      <c r="G1088" s="22">
        <v>4999</v>
      </c>
      <c r="H1088" s="22">
        <v>4999</v>
      </c>
      <c r="I1088" s="22">
        <v>1599.68</v>
      </c>
      <c r="J1088" s="24">
        <v>679.86</v>
      </c>
      <c r="K1088" s="22">
        <v>0</v>
      </c>
      <c r="L1088" s="22" t="s">
        <v>628</v>
      </c>
      <c r="M1088" s="24">
        <f t="shared" si="133"/>
        <v>2279.54</v>
      </c>
      <c r="N1088" s="24">
        <f t="shared" si="134"/>
        <v>2279.54</v>
      </c>
      <c r="O1088" s="25">
        <v>30</v>
      </c>
    </row>
    <row r="1089" s="14" customFormat="1" ht="41" customHeight="1" spans="1:15">
      <c r="A1089" s="20">
        <f t="shared" si="140"/>
        <v>1087</v>
      </c>
      <c r="B1089" s="21" t="s">
        <v>3731</v>
      </c>
      <c r="C1089" s="21" t="s">
        <v>3732</v>
      </c>
      <c r="D1089" s="21" t="s">
        <v>2908</v>
      </c>
      <c r="E1089" s="21" t="s">
        <v>606</v>
      </c>
      <c r="F1089" s="21" t="s">
        <v>3733</v>
      </c>
      <c r="G1089" s="22">
        <v>4999</v>
      </c>
      <c r="H1089" s="22">
        <v>4999</v>
      </c>
      <c r="I1089" s="22">
        <v>1599.68</v>
      </c>
      <c r="J1089" s="24">
        <v>679.86</v>
      </c>
      <c r="K1089" s="22">
        <v>0</v>
      </c>
      <c r="L1089" s="22" t="s">
        <v>628</v>
      </c>
      <c r="M1089" s="24">
        <f t="shared" si="133"/>
        <v>2279.54</v>
      </c>
      <c r="N1089" s="24">
        <f t="shared" si="134"/>
        <v>2279.54</v>
      </c>
      <c r="O1089" s="25">
        <v>30</v>
      </c>
    </row>
    <row r="1090" s="14" customFormat="1" ht="41" customHeight="1" spans="1:15">
      <c r="A1090" s="20">
        <f t="shared" si="140"/>
        <v>1088</v>
      </c>
      <c r="B1090" s="21" t="s">
        <v>3734</v>
      </c>
      <c r="C1090" s="21" t="s">
        <v>630</v>
      </c>
      <c r="D1090" s="21" t="s">
        <v>3735</v>
      </c>
      <c r="E1090" s="21" t="s">
        <v>606</v>
      </c>
      <c r="F1090" s="21" t="s">
        <v>3736</v>
      </c>
      <c r="G1090" s="22">
        <v>4999</v>
      </c>
      <c r="H1090" s="22">
        <v>4999</v>
      </c>
      <c r="I1090" s="22">
        <v>1599.68</v>
      </c>
      <c r="J1090" s="24">
        <v>679.86</v>
      </c>
      <c r="K1090" s="22">
        <v>0</v>
      </c>
      <c r="L1090" s="22" t="s">
        <v>628</v>
      </c>
      <c r="M1090" s="24">
        <f t="shared" si="133"/>
        <v>2279.54</v>
      </c>
      <c r="N1090" s="24">
        <f t="shared" si="134"/>
        <v>2279.54</v>
      </c>
      <c r="O1090" s="25">
        <v>22</v>
      </c>
    </row>
    <row r="1091" s="14" customFormat="1" ht="41" customHeight="1" spans="1:15">
      <c r="A1091" s="20">
        <f t="shared" si="140"/>
        <v>1089</v>
      </c>
      <c r="B1091" s="21" t="s">
        <v>3737</v>
      </c>
      <c r="C1091" s="21" t="s">
        <v>630</v>
      </c>
      <c r="D1091" s="21" t="s">
        <v>3738</v>
      </c>
      <c r="E1091" s="21" t="s">
        <v>606</v>
      </c>
      <c r="F1091" s="21" t="s">
        <v>3739</v>
      </c>
      <c r="G1091" s="22">
        <v>4999</v>
      </c>
      <c r="H1091" s="22">
        <v>4999</v>
      </c>
      <c r="I1091" s="22">
        <v>1599.68</v>
      </c>
      <c r="J1091" s="24">
        <v>679.86</v>
      </c>
      <c r="K1091" s="22">
        <v>0</v>
      </c>
      <c r="L1091" s="22" t="s">
        <v>628</v>
      </c>
      <c r="M1091" s="24">
        <f t="shared" si="133"/>
        <v>2279.54</v>
      </c>
      <c r="N1091" s="24">
        <f t="shared" si="134"/>
        <v>2279.54</v>
      </c>
      <c r="O1091" s="25">
        <v>22</v>
      </c>
    </row>
    <row r="1092" s="14" customFormat="1" ht="41" customHeight="1" spans="1:15">
      <c r="A1092" s="20">
        <f t="shared" si="140"/>
        <v>1090</v>
      </c>
      <c r="B1092" s="21" t="s">
        <v>3740</v>
      </c>
      <c r="C1092" s="21" t="s">
        <v>630</v>
      </c>
      <c r="D1092" s="21" t="s">
        <v>3741</v>
      </c>
      <c r="E1092" s="21" t="s">
        <v>606</v>
      </c>
      <c r="F1092" s="21" t="s">
        <v>3742</v>
      </c>
      <c r="G1092" s="22">
        <v>4999</v>
      </c>
      <c r="H1092" s="22">
        <v>4999</v>
      </c>
      <c r="I1092" s="22">
        <v>1599.68</v>
      </c>
      <c r="J1092" s="24">
        <v>679.86</v>
      </c>
      <c r="K1092" s="22">
        <v>0</v>
      </c>
      <c r="L1092" s="22" t="s">
        <v>628</v>
      </c>
      <c r="M1092" s="24">
        <f t="shared" ref="M1092:M1155" si="141">I1092+J1092</f>
        <v>2279.54</v>
      </c>
      <c r="N1092" s="24">
        <f t="shared" ref="N1092:N1155" si="142">M1092</f>
        <v>2279.54</v>
      </c>
      <c r="O1092" s="25">
        <v>22</v>
      </c>
    </row>
    <row r="1093" s="14" customFormat="1" ht="41" customHeight="1" spans="1:15">
      <c r="A1093" s="20">
        <f t="shared" si="140"/>
        <v>1091</v>
      </c>
      <c r="B1093" s="21" t="s">
        <v>3743</v>
      </c>
      <c r="C1093" s="21" t="s">
        <v>625</v>
      </c>
      <c r="D1093" s="21" t="s">
        <v>3744</v>
      </c>
      <c r="E1093" s="21" t="s">
        <v>606</v>
      </c>
      <c r="F1093" s="21" t="s">
        <v>3745</v>
      </c>
      <c r="G1093" s="22">
        <v>4999</v>
      </c>
      <c r="H1093" s="22">
        <v>4999</v>
      </c>
      <c r="I1093" s="22">
        <v>1599.68</v>
      </c>
      <c r="J1093" s="24">
        <v>679.86</v>
      </c>
      <c r="K1093" s="22">
        <v>0</v>
      </c>
      <c r="L1093" s="22" t="s">
        <v>628</v>
      </c>
      <c r="M1093" s="24">
        <f t="shared" si="141"/>
        <v>2279.54</v>
      </c>
      <c r="N1093" s="24">
        <f t="shared" si="142"/>
        <v>2279.54</v>
      </c>
      <c r="O1093" s="25">
        <v>22</v>
      </c>
    </row>
    <row r="1094" s="14" customFormat="1" ht="41" customHeight="1" spans="1:15">
      <c r="A1094" s="20">
        <f t="shared" ref="A1094:A1103" si="143">ROW()-2</f>
        <v>1092</v>
      </c>
      <c r="B1094" s="21" t="s">
        <v>3746</v>
      </c>
      <c r="C1094" s="21" t="s">
        <v>630</v>
      </c>
      <c r="D1094" s="21" t="s">
        <v>2283</v>
      </c>
      <c r="E1094" s="21" t="s">
        <v>606</v>
      </c>
      <c r="F1094" s="21" t="s">
        <v>3747</v>
      </c>
      <c r="G1094" s="22">
        <v>4999</v>
      </c>
      <c r="H1094" s="22">
        <v>4999</v>
      </c>
      <c r="I1094" s="22">
        <v>1599.68</v>
      </c>
      <c r="J1094" s="24">
        <v>679.86</v>
      </c>
      <c r="K1094" s="22">
        <v>0</v>
      </c>
      <c r="L1094" s="22" t="s">
        <v>628</v>
      </c>
      <c r="M1094" s="24">
        <f t="shared" si="141"/>
        <v>2279.54</v>
      </c>
      <c r="N1094" s="24">
        <f t="shared" si="142"/>
        <v>2279.54</v>
      </c>
      <c r="O1094" s="25">
        <v>22</v>
      </c>
    </row>
    <row r="1095" s="14" customFormat="1" ht="41" customHeight="1" spans="1:15">
      <c r="A1095" s="20">
        <f t="shared" si="143"/>
        <v>1093</v>
      </c>
      <c r="B1095" s="21" t="s">
        <v>3748</v>
      </c>
      <c r="C1095" s="21" t="s">
        <v>625</v>
      </c>
      <c r="D1095" s="21" t="s">
        <v>3749</v>
      </c>
      <c r="E1095" s="21" t="s">
        <v>606</v>
      </c>
      <c r="F1095" s="21" t="s">
        <v>3750</v>
      </c>
      <c r="G1095" s="22">
        <v>4999</v>
      </c>
      <c r="H1095" s="22">
        <v>4999</v>
      </c>
      <c r="I1095" s="22">
        <v>1599.68</v>
      </c>
      <c r="J1095" s="24">
        <v>679.86</v>
      </c>
      <c r="K1095" s="22">
        <v>0</v>
      </c>
      <c r="L1095" s="22" t="s">
        <v>628</v>
      </c>
      <c r="M1095" s="24">
        <f t="shared" si="141"/>
        <v>2279.54</v>
      </c>
      <c r="N1095" s="24">
        <f t="shared" si="142"/>
        <v>2279.54</v>
      </c>
      <c r="O1095" s="25">
        <v>22</v>
      </c>
    </row>
    <row r="1096" s="14" customFormat="1" ht="41" customHeight="1" spans="1:15">
      <c r="A1096" s="20">
        <f t="shared" si="143"/>
        <v>1094</v>
      </c>
      <c r="B1096" s="21" t="s">
        <v>3751</v>
      </c>
      <c r="C1096" s="21" t="s">
        <v>625</v>
      </c>
      <c r="D1096" s="21" t="s">
        <v>3752</v>
      </c>
      <c r="E1096" s="21" t="s">
        <v>606</v>
      </c>
      <c r="F1096" s="21" t="s">
        <v>3753</v>
      </c>
      <c r="G1096" s="22">
        <v>4999</v>
      </c>
      <c r="H1096" s="22">
        <v>4999</v>
      </c>
      <c r="I1096" s="22">
        <v>1599.68</v>
      </c>
      <c r="J1096" s="24">
        <v>679.86</v>
      </c>
      <c r="K1096" s="22">
        <v>0</v>
      </c>
      <c r="L1096" s="22" t="s">
        <v>628</v>
      </c>
      <c r="M1096" s="24">
        <f t="shared" si="141"/>
        <v>2279.54</v>
      </c>
      <c r="N1096" s="24">
        <f t="shared" si="142"/>
        <v>2279.54</v>
      </c>
      <c r="O1096" s="25">
        <v>22</v>
      </c>
    </row>
    <row r="1097" s="14" customFormat="1" ht="41" customHeight="1" spans="1:15">
      <c r="A1097" s="20">
        <f t="shared" si="143"/>
        <v>1095</v>
      </c>
      <c r="B1097" s="21" t="s">
        <v>3754</v>
      </c>
      <c r="C1097" s="21" t="s">
        <v>630</v>
      </c>
      <c r="D1097" s="21" t="s">
        <v>864</v>
      </c>
      <c r="E1097" s="21" t="s">
        <v>606</v>
      </c>
      <c r="F1097" s="21" t="s">
        <v>3755</v>
      </c>
      <c r="G1097" s="22">
        <v>4999</v>
      </c>
      <c r="H1097" s="22">
        <v>4999</v>
      </c>
      <c r="I1097" s="22">
        <v>1599.68</v>
      </c>
      <c r="J1097" s="24">
        <v>679.86</v>
      </c>
      <c r="K1097" s="22">
        <v>0</v>
      </c>
      <c r="L1097" s="22" t="s">
        <v>628</v>
      </c>
      <c r="M1097" s="24">
        <f t="shared" si="141"/>
        <v>2279.54</v>
      </c>
      <c r="N1097" s="24">
        <f t="shared" si="142"/>
        <v>2279.54</v>
      </c>
      <c r="O1097" s="25">
        <v>22</v>
      </c>
    </row>
    <row r="1098" s="14" customFormat="1" ht="41" customHeight="1" spans="1:15">
      <c r="A1098" s="20">
        <f t="shared" si="143"/>
        <v>1096</v>
      </c>
      <c r="B1098" s="21" t="s">
        <v>3756</v>
      </c>
      <c r="C1098" s="21" t="s">
        <v>625</v>
      </c>
      <c r="D1098" s="21" t="s">
        <v>3757</v>
      </c>
      <c r="E1098" s="21" t="s">
        <v>606</v>
      </c>
      <c r="F1098" s="21" t="s">
        <v>3758</v>
      </c>
      <c r="G1098" s="22">
        <v>5544</v>
      </c>
      <c r="H1098" s="22">
        <v>5544</v>
      </c>
      <c r="I1098" s="22">
        <v>1774.08</v>
      </c>
      <c r="J1098" s="24">
        <v>753.98</v>
      </c>
      <c r="K1098" s="22">
        <v>0</v>
      </c>
      <c r="L1098" s="22" t="s">
        <v>628</v>
      </c>
      <c r="M1098" s="24">
        <f t="shared" si="141"/>
        <v>2528.06</v>
      </c>
      <c r="N1098" s="24">
        <f t="shared" si="142"/>
        <v>2528.06</v>
      </c>
      <c r="O1098" s="25">
        <v>22</v>
      </c>
    </row>
    <row r="1099" s="14" customFormat="1" ht="41" customHeight="1" spans="1:15">
      <c r="A1099" s="20">
        <f t="shared" si="143"/>
        <v>1097</v>
      </c>
      <c r="B1099" s="21" t="s">
        <v>3759</v>
      </c>
      <c r="C1099" s="21" t="s">
        <v>625</v>
      </c>
      <c r="D1099" s="21" t="s">
        <v>3760</v>
      </c>
      <c r="E1099" s="21" t="s">
        <v>606</v>
      </c>
      <c r="F1099" s="21" t="s">
        <v>3761</v>
      </c>
      <c r="G1099" s="22">
        <v>4999</v>
      </c>
      <c r="H1099" s="22">
        <v>4999</v>
      </c>
      <c r="I1099" s="22">
        <v>1599.68</v>
      </c>
      <c r="J1099" s="24">
        <v>679.86</v>
      </c>
      <c r="K1099" s="22">
        <v>0</v>
      </c>
      <c r="L1099" s="22" t="s">
        <v>628</v>
      </c>
      <c r="M1099" s="24">
        <f t="shared" si="141"/>
        <v>2279.54</v>
      </c>
      <c r="N1099" s="24">
        <f t="shared" si="142"/>
        <v>2279.54</v>
      </c>
      <c r="O1099" s="25">
        <v>22</v>
      </c>
    </row>
    <row r="1100" s="14" customFormat="1" ht="41" customHeight="1" spans="1:15">
      <c r="A1100" s="20">
        <f t="shared" si="143"/>
        <v>1098</v>
      </c>
      <c r="B1100" s="21" t="s">
        <v>3762</v>
      </c>
      <c r="C1100" s="21" t="s">
        <v>625</v>
      </c>
      <c r="D1100" s="21" t="s">
        <v>3763</v>
      </c>
      <c r="E1100" s="21" t="s">
        <v>606</v>
      </c>
      <c r="F1100" s="21" t="s">
        <v>3764</v>
      </c>
      <c r="G1100" s="22">
        <v>4999</v>
      </c>
      <c r="H1100" s="22">
        <v>4999</v>
      </c>
      <c r="I1100" s="22">
        <v>1599.68</v>
      </c>
      <c r="J1100" s="24">
        <v>679.86</v>
      </c>
      <c r="K1100" s="22">
        <v>0</v>
      </c>
      <c r="L1100" s="22" t="s">
        <v>628</v>
      </c>
      <c r="M1100" s="24">
        <f t="shared" si="141"/>
        <v>2279.54</v>
      </c>
      <c r="N1100" s="24">
        <f t="shared" si="142"/>
        <v>2279.54</v>
      </c>
      <c r="O1100" s="25">
        <v>22</v>
      </c>
    </row>
    <row r="1101" s="14" customFormat="1" ht="41" customHeight="1" spans="1:15">
      <c r="A1101" s="20">
        <f t="shared" si="143"/>
        <v>1099</v>
      </c>
      <c r="B1101" s="21" t="s">
        <v>3765</v>
      </c>
      <c r="C1101" s="21" t="s">
        <v>630</v>
      </c>
      <c r="D1101" s="21" t="s">
        <v>3766</v>
      </c>
      <c r="E1101" s="21" t="s">
        <v>606</v>
      </c>
      <c r="F1101" s="21" t="s">
        <v>3767</v>
      </c>
      <c r="G1101" s="22">
        <v>4999</v>
      </c>
      <c r="H1101" s="22">
        <v>4999</v>
      </c>
      <c r="I1101" s="22">
        <v>1599.68</v>
      </c>
      <c r="J1101" s="24">
        <v>679.86</v>
      </c>
      <c r="K1101" s="22">
        <v>0</v>
      </c>
      <c r="L1101" s="22" t="s">
        <v>628</v>
      </c>
      <c r="M1101" s="24">
        <f t="shared" si="141"/>
        <v>2279.54</v>
      </c>
      <c r="N1101" s="24">
        <f t="shared" si="142"/>
        <v>2279.54</v>
      </c>
      <c r="O1101" s="25">
        <v>22</v>
      </c>
    </row>
    <row r="1102" s="14" customFormat="1" ht="41" customHeight="1" spans="1:15">
      <c r="A1102" s="20">
        <f t="shared" si="143"/>
        <v>1100</v>
      </c>
      <c r="B1102" s="21" t="s">
        <v>3768</v>
      </c>
      <c r="C1102" s="21" t="s">
        <v>630</v>
      </c>
      <c r="D1102" s="21" t="s">
        <v>3769</v>
      </c>
      <c r="E1102" s="21" t="s">
        <v>606</v>
      </c>
      <c r="F1102" s="21" t="s">
        <v>3770</v>
      </c>
      <c r="G1102" s="22">
        <v>4999</v>
      </c>
      <c r="H1102" s="22">
        <v>4999</v>
      </c>
      <c r="I1102" s="22">
        <v>1599.68</v>
      </c>
      <c r="J1102" s="24">
        <v>679.86</v>
      </c>
      <c r="K1102" s="22">
        <v>0</v>
      </c>
      <c r="L1102" s="22" t="s">
        <v>628</v>
      </c>
      <c r="M1102" s="24">
        <f t="shared" si="141"/>
        <v>2279.54</v>
      </c>
      <c r="N1102" s="24">
        <f t="shared" si="142"/>
        <v>2279.54</v>
      </c>
      <c r="O1102" s="25">
        <v>22</v>
      </c>
    </row>
    <row r="1103" s="14" customFormat="1" ht="41" customHeight="1" spans="1:15">
      <c r="A1103" s="20">
        <f t="shared" si="143"/>
        <v>1101</v>
      </c>
      <c r="B1103" s="21" t="s">
        <v>3771</v>
      </c>
      <c r="C1103" s="21" t="s">
        <v>625</v>
      </c>
      <c r="D1103" s="21" t="s">
        <v>3182</v>
      </c>
      <c r="E1103" s="21" t="s">
        <v>606</v>
      </c>
      <c r="F1103" s="21" t="s">
        <v>3772</v>
      </c>
      <c r="G1103" s="22">
        <v>4999</v>
      </c>
      <c r="H1103" s="22">
        <v>4999</v>
      </c>
      <c r="I1103" s="22">
        <v>1599.68</v>
      </c>
      <c r="J1103" s="24">
        <v>679.86</v>
      </c>
      <c r="K1103" s="22">
        <v>0</v>
      </c>
      <c r="L1103" s="22" t="s">
        <v>628</v>
      </c>
      <c r="M1103" s="24">
        <f t="shared" si="141"/>
        <v>2279.54</v>
      </c>
      <c r="N1103" s="24">
        <f t="shared" si="142"/>
        <v>2279.54</v>
      </c>
      <c r="O1103" s="25">
        <v>22</v>
      </c>
    </row>
    <row r="1104" s="14" customFormat="1" ht="41" customHeight="1" spans="1:15">
      <c r="A1104" s="20">
        <f t="shared" ref="A1104:A1113" si="144">ROW()-2</f>
        <v>1102</v>
      </c>
      <c r="B1104" s="21" t="s">
        <v>3773</v>
      </c>
      <c r="C1104" s="21" t="s">
        <v>625</v>
      </c>
      <c r="D1104" s="21" t="s">
        <v>670</v>
      </c>
      <c r="E1104" s="21" t="s">
        <v>606</v>
      </c>
      <c r="F1104" s="21" t="s">
        <v>3774</v>
      </c>
      <c r="G1104" s="22">
        <v>4999</v>
      </c>
      <c r="H1104" s="22">
        <v>4999</v>
      </c>
      <c r="I1104" s="22">
        <v>1599.68</v>
      </c>
      <c r="J1104" s="24">
        <v>679.86</v>
      </c>
      <c r="K1104" s="22">
        <v>0</v>
      </c>
      <c r="L1104" s="22" t="s">
        <v>628</v>
      </c>
      <c r="M1104" s="24">
        <f t="shared" si="141"/>
        <v>2279.54</v>
      </c>
      <c r="N1104" s="24">
        <f t="shared" si="142"/>
        <v>2279.54</v>
      </c>
      <c r="O1104" s="25">
        <v>22</v>
      </c>
    </row>
    <row r="1105" s="14" customFormat="1" ht="41" customHeight="1" spans="1:15">
      <c r="A1105" s="20">
        <f t="shared" si="144"/>
        <v>1103</v>
      </c>
      <c r="B1105" s="21" t="s">
        <v>3775</v>
      </c>
      <c r="C1105" s="21" t="s">
        <v>625</v>
      </c>
      <c r="D1105" s="21" t="s">
        <v>3776</v>
      </c>
      <c r="E1105" s="21" t="s">
        <v>606</v>
      </c>
      <c r="F1105" s="21" t="s">
        <v>3777</v>
      </c>
      <c r="G1105" s="22">
        <v>4999</v>
      </c>
      <c r="H1105" s="22">
        <v>4999</v>
      </c>
      <c r="I1105" s="22">
        <v>1599.68</v>
      </c>
      <c r="J1105" s="24">
        <v>679.86</v>
      </c>
      <c r="K1105" s="22">
        <v>0</v>
      </c>
      <c r="L1105" s="22" t="s">
        <v>628</v>
      </c>
      <c r="M1105" s="24">
        <f t="shared" si="141"/>
        <v>2279.54</v>
      </c>
      <c r="N1105" s="24">
        <f t="shared" si="142"/>
        <v>2279.54</v>
      </c>
      <c r="O1105" s="25">
        <v>22</v>
      </c>
    </row>
    <row r="1106" s="14" customFormat="1" ht="41" customHeight="1" spans="1:15">
      <c r="A1106" s="20">
        <f t="shared" si="144"/>
        <v>1104</v>
      </c>
      <c r="B1106" s="21" t="s">
        <v>3778</v>
      </c>
      <c r="C1106" s="21" t="s">
        <v>630</v>
      </c>
      <c r="D1106" s="21" t="s">
        <v>3779</v>
      </c>
      <c r="E1106" s="21" t="s">
        <v>606</v>
      </c>
      <c r="F1106" s="21" t="s">
        <v>3780</v>
      </c>
      <c r="G1106" s="22">
        <v>4999</v>
      </c>
      <c r="H1106" s="22">
        <v>4999</v>
      </c>
      <c r="I1106" s="22">
        <v>1599.68</v>
      </c>
      <c r="J1106" s="24">
        <v>679.86</v>
      </c>
      <c r="K1106" s="22">
        <v>0</v>
      </c>
      <c r="L1106" s="22" t="s">
        <v>628</v>
      </c>
      <c r="M1106" s="24">
        <f t="shared" si="141"/>
        <v>2279.54</v>
      </c>
      <c r="N1106" s="24">
        <f t="shared" si="142"/>
        <v>2279.54</v>
      </c>
      <c r="O1106" s="25">
        <v>21</v>
      </c>
    </row>
    <row r="1107" s="14" customFormat="1" ht="41" customHeight="1" spans="1:15">
      <c r="A1107" s="20">
        <f t="shared" si="144"/>
        <v>1105</v>
      </c>
      <c r="B1107" s="21" t="s">
        <v>3781</v>
      </c>
      <c r="C1107" s="21" t="s">
        <v>630</v>
      </c>
      <c r="D1107" s="21" t="s">
        <v>3782</v>
      </c>
      <c r="E1107" s="21" t="s">
        <v>606</v>
      </c>
      <c r="F1107" s="21" t="s">
        <v>3783</v>
      </c>
      <c r="G1107" s="22">
        <v>4999</v>
      </c>
      <c r="H1107" s="22">
        <v>4999</v>
      </c>
      <c r="I1107" s="22">
        <v>1599.68</v>
      </c>
      <c r="J1107" s="24">
        <v>679.86</v>
      </c>
      <c r="K1107" s="22">
        <v>0</v>
      </c>
      <c r="L1107" s="22" t="s">
        <v>628</v>
      </c>
      <c r="M1107" s="24">
        <f t="shared" si="141"/>
        <v>2279.54</v>
      </c>
      <c r="N1107" s="24">
        <f t="shared" si="142"/>
        <v>2279.54</v>
      </c>
      <c r="O1107" s="25">
        <v>21</v>
      </c>
    </row>
    <row r="1108" s="14" customFormat="1" ht="41" customHeight="1" spans="1:15">
      <c r="A1108" s="20">
        <f t="shared" si="144"/>
        <v>1106</v>
      </c>
      <c r="B1108" s="21" t="s">
        <v>3784</v>
      </c>
      <c r="C1108" s="21" t="s">
        <v>625</v>
      </c>
      <c r="D1108" s="21" t="s">
        <v>2606</v>
      </c>
      <c r="E1108" s="21" t="s">
        <v>606</v>
      </c>
      <c r="F1108" s="21" t="s">
        <v>3785</v>
      </c>
      <c r="G1108" s="22">
        <v>4999</v>
      </c>
      <c r="H1108" s="22">
        <v>4999</v>
      </c>
      <c r="I1108" s="22">
        <v>1599.68</v>
      </c>
      <c r="J1108" s="24">
        <v>679.86</v>
      </c>
      <c r="K1108" s="22">
        <v>0</v>
      </c>
      <c r="L1108" s="22" t="s">
        <v>628</v>
      </c>
      <c r="M1108" s="24">
        <f t="shared" si="141"/>
        <v>2279.54</v>
      </c>
      <c r="N1108" s="24">
        <f t="shared" si="142"/>
        <v>2279.54</v>
      </c>
      <c r="O1108" s="25">
        <v>21</v>
      </c>
    </row>
    <row r="1109" s="14" customFormat="1" ht="41" customHeight="1" spans="1:15">
      <c r="A1109" s="20">
        <f t="shared" si="144"/>
        <v>1107</v>
      </c>
      <c r="B1109" s="21" t="s">
        <v>3786</v>
      </c>
      <c r="C1109" s="21" t="s">
        <v>625</v>
      </c>
      <c r="D1109" s="21" t="s">
        <v>3787</v>
      </c>
      <c r="E1109" s="21" t="s">
        <v>606</v>
      </c>
      <c r="F1109" s="21" t="s">
        <v>3788</v>
      </c>
      <c r="G1109" s="22">
        <v>4999</v>
      </c>
      <c r="H1109" s="22">
        <v>4999</v>
      </c>
      <c r="I1109" s="22">
        <v>1599.68</v>
      </c>
      <c r="J1109" s="24">
        <v>679.86</v>
      </c>
      <c r="K1109" s="22">
        <v>0</v>
      </c>
      <c r="L1109" s="22" t="s">
        <v>628</v>
      </c>
      <c r="M1109" s="24">
        <f t="shared" si="141"/>
        <v>2279.54</v>
      </c>
      <c r="N1109" s="24">
        <f t="shared" si="142"/>
        <v>2279.54</v>
      </c>
      <c r="O1109" s="25">
        <v>21</v>
      </c>
    </row>
    <row r="1110" s="14" customFormat="1" ht="41" customHeight="1" spans="1:15">
      <c r="A1110" s="20">
        <f t="shared" si="144"/>
        <v>1108</v>
      </c>
      <c r="B1110" s="21" t="s">
        <v>3789</v>
      </c>
      <c r="C1110" s="21" t="s">
        <v>630</v>
      </c>
      <c r="D1110" s="21" t="s">
        <v>3790</v>
      </c>
      <c r="E1110" s="21" t="s">
        <v>606</v>
      </c>
      <c r="F1110" s="21" t="s">
        <v>3791</v>
      </c>
      <c r="G1110" s="22">
        <v>4999</v>
      </c>
      <c r="H1110" s="22">
        <v>4999</v>
      </c>
      <c r="I1110" s="22">
        <v>1599.68</v>
      </c>
      <c r="J1110" s="24">
        <v>679.86</v>
      </c>
      <c r="K1110" s="22">
        <v>0</v>
      </c>
      <c r="L1110" s="22" t="s">
        <v>628</v>
      </c>
      <c r="M1110" s="24">
        <f t="shared" si="141"/>
        <v>2279.54</v>
      </c>
      <c r="N1110" s="24">
        <f t="shared" si="142"/>
        <v>2279.54</v>
      </c>
      <c r="O1110" s="25">
        <v>21</v>
      </c>
    </row>
    <row r="1111" s="14" customFormat="1" ht="41" customHeight="1" spans="1:15">
      <c r="A1111" s="20">
        <f t="shared" si="144"/>
        <v>1109</v>
      </c>
      <c r="B1111" s="21" t="s">
        <v>3792</v>
      </c>
      <c r="C1111" s="21" t="s">
        <v>625</v>
      </c>
      <c r="D1111" s="21" t="s">
        <v>3793</v>
      </c>
      <c r="E1111" s="21" t="s">
        <v>606</v>
      </c>
      <c r="F1111" s="21" t="s">
        <v>3794</v>
      </c>
      <c r="G1111" s="22">
        <v>4999</v>
      </c>
      <c r="H1111" s="22">
        <v>4999</v>
      </c>
      <c r="I1111" s="22">
        <v>1599.68</v>
      </c>
      <c r="J1111" s="24">
        <v>679.86</v>
      </c>
      <c r="K1111" s="22">
        <v>0</v>
      </c>
      <c r="L1111" s="22" t="s">
        <v>628</v>
      </c>
      <c r="M1111" s="24">
        <f t="shared" si="141"/>
        <v>2279.54</v>
      </c>
      <c r="N1111" s="24">
        <f t="shared" si="142"/>
        <v>2279.54</v>
      </c>
      <c r="O1111" s="25">
        <v>21</v>
      </c>
    </row>
    <row r="1112" s="14" customFormat="1" ht="41" customHeight="1" spans="1:15">
      <c r="A1112" s="20">
        <f t="shared" si="144"/>
        <v>1110</v>
      </c>
      <c r="B1112" s="21" t="s">
        <v>3795</v>
      </c>
      <c r="C1112" s="21" t="s">
        <v>625</v>
      </c>
      <c r="D1112" s="21" t="s">
        <v>3796</v>
      </c>
      <c r="E1112" s="21" t="s">
        <v>606</v>
      </c>
      <c r="F1112" s="21" t="s">
        <v>3797</v>
      </c>
      <c r="G1112" s="22">
        <v>4999</v>
      </c>
      <c r="H1112" s="22">
        <v>4999</v>
      </c>
      <c r="I1112" s="22">
        <v>1599.68</v>
      </c>
      <c r="J1112" s="24">
        <v>679.86</v>
      </c>
      <c r="K1112" s="22">
        <v>0</v>
      </c>
      <c r="L1112" s="22" t="s">
        <v>628</v>
      </c>
      <c r="M1112" s="24">
        <f t="shared" si="141"/>
        <v>2279.54</v>
      </c>
      <c r="N1112" s="24">
        <f t="shared" si="142"/>
        <v>2279.54</v>
      </c>
      <c r="O1112" s="25">
        <v>21</v>
      </c>
    </row>
    <row r="1113" s="14" customFormat="1" ht="41" customHeight="1" spans="1:15">
      <c r="A1113" s="20">
        <f t="shared" si="144"/>
        <v>1111</v>
      </c>
      <c r="B1113" s="21" t="s">
        <v>3798</v>
      </c>
      <c r="C1113" s="21" t="s">
        <v>630</v>
      </c>
      <c r="D1113" s="21" t="s">
        <v>3799</v>
      </c>
      <c r="E1113" s="21" t="s">
        <v>606</v>
      </c>
      <c r="F1113" s="21" t="s">
        <v>3800</v>
      </c>
      <c r="G1113" s="22">
        <v>4999</v>
      </c>
      <c r="H1113" s="22">
        <v>4999</v>
      </c>
      <c r="I1113" s="22">
        <v>1599.68</v>
      </c>
      <c r="J1113" s="24">
        <v>679.86</v>
      </c>
      <c r="K1113" s="22">
        <v>0</v>
      </c>
      <c r="L1113" s="22" t="s">
        <v>628</v>
      </c>
      <c r="M1113" s="24">
        <f t="shared" si="141"/>
        <v>2279.54</v>
      </c>
      <c r="N1113" s="24">
        <f t="shared" si="142"/>
        <v>2279.54</v>
      </c>
      <c r="O1113" s="25">
        <v>21</v>
      </c>
    </row>
    <row r="1114" s="14" customFormat="1" ht="41" customHeight="1" spans="1:15">
      <c r="A1114" s="20">
        <f t="shared" ref="A1114:A1123" si="145">ROW()-2</f>
        <v>1112</v>
      </c>
      <c r="B1114" s="21" t="s">
        <v>3801</v>
      </c>
      <c r="C1114" s="21" t="s">
        <v>625</v>
      </c>
      <c r="D1114" s="21" t="s">
        <v>3802</v>
      </c>
      <c r="E1114" s="21" t="s">
        <v>606</v>
      </c>
      <c r="F1114" s="21" t="s">
        <v>3803</v>
      </c>
      <c r="G1114" s="22">
        <v>4999</v>
      </c>
      <c r="H1114" s="22">
        <v>4999</v>
      </c>
      <c r="I1114" s="22">
        <v>1599.68</v>
      </c>
      <c r="J1114" s="24">
        <v>679.86</v>
      </c>
      <c r="K1114" s="22">
        <v>0</v>
      </c>
      <c r="L1114" s="22" t="s">
        <v>628</v>
      </c>
      <c r="M1114" s="24">
        <f t="shared" si="141"/>
        <v>2279.54</v>
      </c>
      <c r="N1114" s="24">
        <f t="shared" si="142"/>
        <v>2279.54</v>
      </c>
      <c r="O1114" s="25">
        <v>21</v>
      </c>
    </row>
    <row r="1115" s="14" customFormat="1" ht="41" customHeight="1" spans="1:15">
      <c r="A1115" s="20">
        <f t="shared" si="145"/>
        <v>1113</v>
      </c>
      <c r="B1115" s="21" t="s">
        <v>3804</v>
      </c>
      <c r="C1115" s="21" t="s">
        <v>630</v>
      </c>
      <c r="D1115" s="21" t="s">
        <v>3805</v>
      </c>
      <c r="E1115" s="21" t="s">
        <v>606</v>
      </c>
      <c r="F1115" s="21" t="s">
        <v>3806</v>
      </c>
      <c r="G1115" s="22">
        <v>4999</v>
      </c>
      <c r="H1115" s="22">
        <v>4999</v>
      </c>
      <c r="I1115" s="22">
        <v>1599.68</v>
      </c>
      <c r="J1115" s="24">
        <v>679.86</v>
      </c>
      <c r="K1115" s="22">
        <v>0</v>
      </c>
      <c r="L1115" s="22" t="s">
        <v>628</v>
      </c>
      <c r="M1115" s="24">
        <f t="shared" si="141"/>
        <v>2279.54</v>
      </c>
      <c r="N1115" s="24">
        <f t="shared" si="142"/>
        <v>2279.54</v>
      </c>
      <c r="O1115" s="25">
        <v>21</v>
      </c>
    </row>
    <row r="1116" s="14" customFormat="1" ht="41" customHeight="1" spans="1:15">
      <c r="A1116" s="20">
        <f t="shared" si="145"/>
        <v>1114</v>
      </c>
      <c r="B1116" s="21" t="s">
        <v>3807</v>
      </c>
      <c r="C1116" s="21" t="s">
        <v>625</v>
      </c>
      <c r="D1116" s="21" t="s">
        <v>3604</v>
      </c>
      <c r="E1116" s="21" t="s">
        <v>606</v>
      </c>
      <c r="F1116" s="21" t="s">
        <v>3808</v>
      </c>
      <c r="G1116" s="22">
        <v>4999</v>
      </c>
      <c r="H1116" s="22">
        <v>4999</v>
      </c>
      <c r="I1116" s="22">
        <v>1599.68</v>
      </c>
      <c r="J1116" s="24">
        <v>679.86</v>
      </c>
      <c r="K1116" s="22">
        <v>0</v>
      </c>
      <c r="L1116" s="22" t="s">
        <v>628</v>
      </c>
      <c r="M1116" s="24">
        <f t="shared" si="141"/>
        <v>2279.54</v>
      </c>
      <c r="N1116" s="24">
        <f t="shared" si="142"/>
        <v>2279.54</v>
      </c>
      <c r="O1116" s="25">
        <v>21</v>
      </c>
    </row>
    <row r="1117" s="14" customFormat="1" ht="41" customHeight="1" spans="1:15">
      <c r="A1117" s="20">
        <f t="shared" si="145"/>
        <v>1115</v>
      </c>
      <c r="B1117" s="21" t="s">
        <v>3809</v>
      </c>
      <c r="C1117" s="21" t="s">
        <v>625</v>
      </c>
      <c r="D1117" s="21" t="s">
        <v>3810</v>
      </c>
      <c r="E1117" s="21" t="s">
        <v>606</v>
      </c>
      <c r="F1117" s="21" t="s">
        <v>3811</v>
      </c>
      <c r="G1117" s="22">
        <v>4999</v>
      </c>
      <c r="H1117" s="22">
        <v>4999</v>
      </c>
      <c r="I1117" s="22">
        <v>1599.68</v>
      </c>
      <c r="J1117" s="24">
        <v>679.86</v>
      </c>
      <c r="K1117" s="22">
        <v>0</v>
      </c>
      <c r="L1117" s="22" t="s">
        <v>628</v>
      </c>
      <c r="M1117" s="24">
        <f t="shared" si="141"/>
        <v>2279.54</v>
      </c>
      <c r="N1117" s="24">
        <f t="shared" si="142"/>
        <v>2279.54</v>
      </c>
      <c r="O1117" s="25">
        <v>21</v>
      </c>
    </row>
    <row r="1118" s="14" customFormat="1" ht="41" customHeight="1" spans="1:15">
      <c r="A1118" s="20">
        <f t="shared" si="145"/>
        <v>1116</v>
      </c>
      <c r="B1118" s="21" t="s">
        <v>3812</v>
      </c>
      <c r="C1118" s="21" t="s">
        <v>625</v>
      </c>
      <c r="D1118" s="21" t="s">
        <v>832</v>
      </c>
      <c r="E1118" s="21" t="s">
        <v>606</v>
      </c>
      <c r="F1118" s="21" t="s">
        <v>3813</v>
      </c>
      <c r="G1118" s="22">
        <v>4999</v>
      </c>
      <c r="H1118" s="22">
        <v>4999</v>
      </c>
      <c r="I1118" s="22">
        <v>1599.68</v>
      </c>
      <c r="J1118" s="24">
        <v>679.86</v>
      </c>
      <c r="K1118" s="22">
        <v>0</v>
      </c>
      <c r="L1118" s="22" t="s">
        <v>628</v>
      </c>
      <c r="M1118" s="24">
        <f t="shared" si="141"/>
        <v>2279.54</v>
      </c>
      <c r="N1118" s="24">
        <f t="shared" si="142"/>
        <v>2279.54</v>
      </c>
      <c r="O1118" s="25">
        <v>19</v>
      </c>
    </row>
    <row r="1119" s="14" customFormat="1" ht="41" customHeight="1" spans="1:15">
      <c r="A1119" s="20">
        <f t="shared" si="145"/>
        <v>1117</v>
      </c>
      <c r="B1119" s="21" t="s">
        <v>3814</v>
      </c>
      <c r="C1119" s="21" t="s">
        <v>630</v>
      </c>
      <c r="D1119" s="21" t="s">
        <v>3815</v>
      </c>
      <c r="E1119" s="21" t="s">
        <v>606</v>
      </c>
      <c r="F1119" s="21" t="s">
        <v>3816</v>
      </c>
      <c r="G1119" s="22">
        <v>4999</v>
      </c>
      <c r="H1119" s="22">
        <v>4999</v>
      </c>
      <c r="I1119" s="22">
        <v>1599.68</v>
      </c>
      <c r="J1119" s="24">
        <v>679.86</v>
      </c>
      <c r="K1119" s="22">
        <v>0</v>
      </c>
      <c r="L1119" s="22" t="s">
        <v>628</v>
      </c>
      <c r="M1119" s="24">
        <f t="shared" si="141"/>
        <v>2279.54</v>
      </c>
      <c r="N1119" s="24">
        <f t="shared" si="142"/>
        <v>2279.54</v>
      </c>
      <c r="O1119" s="25">
        <v>19</v>
      </c>
    </row>
    <row r="1120" s="14" customFormat="1" ht="41" customHeight="1" spans="1:15">
      <c r="A1120" s="20">
        <f t="shared" si="145"/>
        <v>1118</v>
      </c>
      <c r="B1120" s="21" t="s">
        <v>3817</v>
      </c>
      <c r="C1120" s="21" t="s">
        <v>625</v>
      </c>
      <c r="D1120" s="21" t="s">
        <v>3818</v>
      </c>
      <c r="E1120" s="21" t="s">
        <v>606</v>
      </c>
      <c r="F1120" s="21" t="s">
        <v>3819</v>
      </c>
      <c r="G1120" s="22">
        <v>4999</v>
      </c>
      <c r="H1120" s="22">
        <v>4999</v>
      </c>
      <c r="I1120" s="22">
        <v>1599.68</v>
      </c>
      <c r="J1120" s="24">
        <v>679.86</v>
      </c>
      <c r="K1120" s="22">
        <v>0</v>
      </c>
      <c r="L1120" s="22" t="s">
        <v>628</v>
      </c>
      <c r="M1120" s="24">
        <f t="shared" si="141"/>
        <v>2279.54</v>
      </c>
      <c r="N1120" s="24">
        <f t="shared" si="142"/>
        <v>2279.54</v>
      </c>
      <c r="O1120" s="25">
        <v>19</v>
      </c>
    </row>
    <row r="1121" s="14" customFormat="1" ht="41" customHeight="1" spans="1:15">
      <c r="A1121" s="20">
        <f t="shared" si="145"/>
        <v>1119</v>
      </c>
      <c r="B1121" s="21" t="s">
        <v>3820</v>
      </c>
      <c r="C1121" s="21" t="s">
        <v>625</v>
      </c>
      <c r="D1121" s="21" t="s">
        <v>3821</v>
      </c>
      <c r="E1121" s="21" t="s">
        <v>606</v>
      </c>
      <c r="F1121" s="21" t="s">
        <v>3822</v>
      </c>
      <c r="G1121" s="22">
        <v>4999</v>
      </c>
      <c r="H1121" s="22">
        <v>4999</v>
      </c>
      <c r="I1121" s="22">
        <v>1599.68</v>
      </c>
      <c r="J1121" s="24">
        <v>679.86</v>
      </c>
      <c r="K1121" s="22">
        <v>0</v>
      </c>
      <c r="L1121" s="22" t="s">
        <v>628</v>
      </c>
      <c r="M1121" s="24">
        <f t="shared" si="141"/>
        <v>2279.54</v>
      </c>
      <c r="N1121" s="24">
        <f t="shared" si="142"/>
        <v>2279.54</v>
      </c>
      <c r="O1121" s="25">
        <v>19</v>
      </c>
    </row>
    <row r="1122" s="14" customFormat="1" ht="41" customHeight="1" spans="1:15">
      <c r="A1122" s="20">
        <f t="shared" si="145"/>
        <v>1120</v>
      </c>
      <c r="B1122" s="21" t="s">
        <v>3823</v>
      </c>
      <c r="C1122" s="21" t="s">
        <v>625</v>
      </c>
      <c r="D1122" s="21" t="s">
        <v>2958</v>
      </c>
      <c r="E1122" s="21" t="s">
        <v>606</v>
      </c>
      <c r="F1122" s="21" t="s">
        <v>3824</v>
      </c>
      <c r="G1122" s="22">
        <v>4999</v>
      </c>
      <c r="H1122" s="22">
        <v>4999</v>
      </c>
      <c r="I1122" s="22">
        <v>1599.68</v>
      </c>
      <c r="J1122" s="24">
        <v>679.86</v>
      </c>
      <c r="K1122" s="22">
        <v>0</v>
      </c>
      <c r="L1122" s="22" t="s">
        <v>628</v>
      </c>
      <c r="M1122" s="24">
        <f t="shared" si="141"/>
        <v>2279.54</v>
      </c>
      <c r="N1122" s="24">
        <f t="shared" si="142"/>
        <v>2279.54</v>
      </c>
      <c r="O1122" s="25">
        <v>19</v>
      </c>
    </row>
    <row r="1123" s="14" customFormat="1" ht="41" customHeight="1" spans="1:15">
      <c r="A1123" s="20">
        <f t="shared" si="145"/>
        <v>1121</v>
      </c>
      <c r="B1123" s="21" t="s">
        <v>3825</v>
      </c>
      <c r="C1123" s="21" t="s">
        <v>625</v>
      </c>
      <c r="D1123" s="21" t="s">
        <v>3826</v>
      </c>
      <c r="E1123" s="21" t="s">
        <v>606</v>
      </c>
      <c r="F1123" s="21" t="s">
        <v>3827</v>
      </c>
      <c r="G1123" s="22">
        <v>4999</v>
      </c>
      <c r="H1123" s="22">
        <v>4999</v>
      </c>
      <c r="I1123" s="22">
        <v>1599.68</v>
      </c>
      <c r="J1123" s="24">
        <v>679.86</v>
      </c>
      <c r="K1123" s="22">
        <v>0</v>
      </c>
      <c r="L1123" s="22" t="s">
        <v>628</v>
      </c>
      <c r="M1123" s="24">
        <f t="shared" si="141"/>
        <v>2279.54</v>
      </c>
      <c r="N1123" s="24">
        <f t="shared" si="142"/>
        <v>2279.54</v>
      </c>
      <c r="O1123" s="25">
        <v>19</v>
      </c>
    </row>
    <row r="1124" s="14" customFormat="1" ht="41" customHeight="1" spans="1:15">
      <c r="A1124" s="20">
        <f t="shared" ref="A1124:A1133" si="146">ROW()-2</f>
        <v>1122</v>
      </c>
      <c r="B1124" s="21" t="s">
        <v>3828</v>
      </c>
      <c r="C1124" s="21" t="s">
        <v>630</v>
      </c>
      <c r="D1124" s="21" t="s">
        <v>3829</v>
      </c>
      <c r="E1124" s="21" t="s">
        <v>606</v>
      </c>
      <c r="F1124" s="21" t="s">
        <v>3830</v>
      </c>
      <c r="G1124" s="22">
        <v>4999</v>
      </c>
      <c r="H1124" s="22">
        <v>4999</v>
      </c>
      <c r="I1124" s="22">
        <v>1599.68</v>
      </c>
      <c r="J1124" s="24">
        <v>679.86</v>
      </c>
      <c r="K1124" s="22">
        <v>0</v>
      </c>
      <c r="L1124" s="22" t="s">
        <v>628</v>
      </c>
      <c r="M1124" s="24">
        <f t="shared" si="141"/>
        <v>2279.54</v>
      </c>
      <c r="N1124" s="24">
        <f t="shared" si="142"/>
        <v>2279.54</v>
      </c>
      <c r="O1124" s="25">
        <v>19</v>
      </c>
    </row>
    <row r="1125" s="14" customFormat="1" ht="41" customHeight="1" spans="1:15">
      <c r="A1125" s="20">
        <f t="shared" si="146"/>
        <v>1123</v>
      </c>
      <c r="B1125" s="21" t="s">
        <v>3831</v>
      </c>
      <c r="C1125" s="21" t="s">
        <v>625</v>
      </c>
      <c r="D1125" s="21" t="s">
        <v>3832</v>
      </c>
      <c r="E1125" s="21" t="s">
        <v>606</v>
      </c>
      <c r="F1125" s="21" t="s">
        <v>3833</v>
      </c>
      <c r="G1125" s="22">
        <v>4999</v>
      </c>
      <c r="H1125" s="22">
        <v>4999</v>
      </c>
      <c r="I1125" s="22">
        <v>1599.68</v>
      </c>
      <c r="J1125" s="24">
        <v>679.86</v>
      </c>
      <c r="K1125" s="22">
        <v>0</v>
      </c>
      <c r="L1125" s="22" t="s">
        <v>628</v>
      </c>
      <c r="M1125" s="24">
        <f t="shared" si="141"/>
        <v>2279.54</v>
      </c>
      <c r="N1125" s="24">
        <f t="shared" si="142"/>
        <v>2279.54</v>
      </c>
      <c r="O1125" s="25">
        <v>19</v>
      </c>
    </row>
    <row r="1126" s="14" customFormat="1" ht="41" customHeight="1" spans="1:15">
      <c r="A1126" s="20">
        <f t="shared" si="146"/>
        <v>1124</v>
      </c>
      <c r="B1126" s="21" t="s">
        <v>3834</v>
      </c>
      <c r="C1126" s="21" t="s">
        <v>625</v>
      </c>
      <c r="D1126" s="21" t="s">
        <v>3835</v>
      </c>
      <c r="E1126" s="21" t="s">
        <v>606</v>
      </c>
      <c r="F1126" s="21" t="s">
        <v>3836</v>
      </c>
      <c r="G1126" s="22">
        <v>4999</v>
      </c>
      <c r="H1126" s="22">
        <v>4999</v>
      </c>
      <c r="I1126" s="22">
        <v>1599.68</v>
      </c>
      <c r="J1126" s="24">
        <v>679.86</v>
      </c>
      <c r="K1126" s="22">
        <v>0</v>
      </c>
      <c r="L1126" s="22" t="s">
        <v>628</v>
      </c>
      <c r="M1126" s="24">
        <f t="shared" si="141"/>
        <v>2279.54</v>
      </c>
      <c r="N1126" s="24">
        <f t="shared" si="142"/>
        <v>2279.54</v>
      </c>
      <c r="O1126" s="25">
        <v>19</v>
      </c>
    </row>
    <row r="1127" s="14" customFormat="1" ht="41" customHeight="1" spans="1:15">
      <c r="A1127" s="20">
        <f t="shared" si="146"/>
        <v>1125</v>
      </c>
      <c r="B1127" s="21" t="s">
        <v>3837</v>
      </c>
      <c r="C1127" s="21" t="s">
        <v>625</v>
      </c>
      <c r="D1127" s="21" t="s">
        <v>2879</v>
      </c>
      <c r="E1127" s="21" t="s">
        <v>606</v>
      </c>
      <c r="F1127" s="21" t="s">
        <v>3838</v>
      </c>
      <c r="G1127" s="22">
        <v>4999</v>
      </c>
      <c r="H1127" s="22">
        <v>4999</v>
      </c>
      <c r="I1127" s="22">
        <v>1599.68</v>
      </c>
      <c r="J1127" s="24">
        <v>679.86</v>
      </c>
      <c r="K1127" s="22">
        <v>0</v>
      </c>
      <c r="L1127" s="22" t="s">
        <v>628</v>
      </c>
      <c r="M1127" s="24">
        <f t="shared" si="141"/>
        <v>2279.54</v>
      </c>
      <c r="N1127" s="24">
        <f t="shared" si="142"/>
        <v>2279.54</v>
      </c>
      <c r="O1127" s="25">
        <v>19</v>
      </c>
    </row>
    <row r="1128" s="14" customFormat="1" ht="41" customHeight="1" spans="1:15">
      <c r="A1128" s="20">
        <f t="shared" si="146"/>
        <v>1126</v>
      </c>
      <c r="B1128" s="21" t="s">
        <v>3839</v>
      </c>
      <c r="C1128" s="21" t="s">
        <v>630</v>
      </c>
      <c r="D1128" s="21" t="s">
        <v>3840</v>
      </c>
      <c r="E1128" s="21" t="s">
        <v>606</v>
      </c>
      <c r="F1128" s="21" t="s">
        <v>3841</v>
      </c>
      <c r="G1128" s="22">
        <v>4999</v>
      </c>
      <c r="H1128" s="22">
        <v>4999</v>
      </c>
      <c r="I1128" s="22">
        <v>1599.68</v>
      </c>
      <c r="J1128" s="24">
        <v>679.86</v>
      </c>
      <c r="K1128" s="22">
        <v>0</v>
      </c>
      <c r="L1128" s="22" t="s">
        <v>628</v>
      </c>
      <c r="M1128" s="24">
        <f t="shared" si="141"/>
        <v>2279.54</v>
      </c>
      <c r="N1128" s="24">
        <f t="shared" si="142"/>
        <v>2279.54</v>
      </c>
      <c r="O1128" s="25">
        <v>19</v>
      </c>
    </row>
    <row r="1129" s="14" customFormat="1" ht="41" customHeight="1" spans="1:15">
      <c r="A1129" s="20">
        <f t="shared" si="146"/>
        <v>1127</v>
      </c>
      <c r="B1129" s="21" t="s">
        <v>3842</v>
      </c>
      <c r="C1129" s="21" t="s">
        <v>630</v>
      </c>
      <c r="D1129" s="21" t="s">
        <v>3843</v>
      </c>
      <c r="E1129" s="21" t="s">
        <v>606</v>
      </c>
      <c r="F1129" s="21" t="s">
        <v>3844</v>
      </c>
      <c r="G1129" s="22">
        <v>4999</v>
      </c>
      <c r="H1129" s="22">
        <v>4999</v>
      </c>
      <c r="I1129" s="22">
        <v>1599.68</v>
      </c>
      <c r="J1129" s="24">
        <v>679.86</v>
      </c>
      <c r="K1129" s="22">
        <v>0</v>
      </c>
      <c r="L1129" s="22" t="s">
        <v>628</v>
      </c>
      <c r="M1129" s="24">
        <f t="shared" si="141"/>
        <v>2279.54</v>
      </c>
      <c r="N1129" s="24">
        <f t="shared" si="142"/>
        <v>2279.54</v>
      </c>
      <c r="O1129" s="25">
        <v>19</v>
      </c>
    </row>
    <row r="1130" s="14" customFormat="1" ht="41" customHeight="1" spans="1:15">
      <c r="A1130" s="20">
        <f t="shared" si="146"/>
        <v>1128</v>
      </c>
      <c r="B1130" s="21" t="s">
        <v>3845</v>
      </c>
      <c r="C1130" s="21" t="s">
        <v>625</v>
      </c>
      <c r="D1130" s="21" t="s">
        <v>3846</v>
      </c>
      <c r="E1130" s="21" t="s">
        <v>606</v>
      </c>
      <c r="F1130" s="21" t="s">
        <v>3847</v>
      </c>
      <c r="G1130" s="22">
        <v>4999</v>
      </c>
      <c r="H1130" s="22">
        <v>4999</v>
      </c>
      <c r="I1130" s="22">
        <v>1599.68</v>
      </c>
      <c r="J1130" s="24">
        <v>679.86</v>
      </c>
      <c r="K1130" s="22">
        <v>0</v>
      </c>
      <c r="L1130" s="22" t="s">
        <v>628</v>
      </c>
      <c r="M1130" s="24">
        <f t="shared" si="141"/>
        <v>2279.54</v>
      </c>
      <c r="N1130" s="24">
        <f t="shared" si="142"/>
        <v>2279.54</v>
      </c>
      <c r="O1130" s="25">
        <v>19</v>
      </c>
    </row>
    <row r="1131" s="14" customFormat="1" ht="41" customHeight="1" spans="1:15">
      <c r="A1131" s="20">
        <f t="shared" si="146"/>
        <v>1129</v>
      </c>
      <c r="B1131" s="21" t="s">
        <v>3848</v>
      </c>
      <c r="C1131" s="21" t="s">
        <v>630</v>
      </c>
      <c r="D1131" s="21" t="s">
        <v>3849</v>
      </c>
      <c r="E1131" s="21" t="s">
        <v>606</v>
      </c>
      <c r="F1131" s="21" t="s">
        <v>3850</v>
      </c>
      <c r="G1131" s="22">
        <v>4999</v>
      </c>
      <c r="H1131" s="22">
        <v>4999</v>
      </c>
      <c r="I1131" s="22">
        <v>1599.68</v>
      </c>
      <c r="J1131" s="24">
        <v>679.86</v>
      </c>
      <c r="K1131" s="22">
        <v>0</v>
      </c>
      <c r="L1131" s="22" t="s">
        <v>628</v>
      </c>
      <c r="M1131" s="24">
        <f t="shared" si="141"/>
        <v>2279.54</v>
      </c>
      <c r="N1131" s="24">
        <f t="shared" si="142"/>
        <v>2279.54</v>
      </c>
      <c r="O1131" s="25">
        <v>19</v>
      </c>
    </row>
    <row r="1132" s="14" customFormat="1" ht="41" customHeight="1" spans="1:15">
      <c r="A1132" s="20">
        <f t="shared" si="146"/>
        <v>1130</v>
      </c>
      <c r="B1132" s="21" t="s">
        <v>3851</v>
      </c>
      <c r="C1132" s="21" t="s">
        <v>630</v>
      </c>
      <c r="D1132" s="21" t="s">
        <v>2248</v>
      </c>
      <c r="E1132" s="21" t="s">
        <v>606</v>
      </c>
      <c r="F1132" s="21" t="s">
        <v>3852</v>
      </c>
      <c r="G1132" s="22">
        <v>4999</v>
      </c>
      <c r="H1132" s="22">
        <v>4999</v>
      </c>
      <c r="I1132" s="22">
        <v>1599.68</v>
      </c>
      <c r="J1132" s="24">
        <v>679.86</v>
      </c>
      <c r="K1132" s="22">
        <v>0</v>
      </c>
      <c r="L1132" s="22" t="s">
        <v>628</v>
      </c>
      <c r="M1132" s="24">
        <f t="shared" si="141"/>
        <v>2279.54</v>
      </c>
      <c r="N1132" s="24">
        <f t="shared" si="142"/>
        <v>2279.54</v>
      </c>
      <c r="O1132" s="25">
        <v>19</v>
      </c>
    </row>
    <row r="1133" s="14" customFormat="1" ht="41" customHeight="1" spans="1:15">
      <c r="A1133" s="20">
        <f t="shared" si="146"/>
        <v>1131</v>
      </c>
      <c r="B1133" s="21" t="s">
        <v>3853</v>
      </c>
      <c r="C1133" s="21" t="s">
        <v>630</v>
      </c>
      <c r="D1133" s="21" t="s">
        <v>1495</v>
      </c>
      <c r="E1133" s="21" t="s">
        <v>606</v>
      </c>
      <c r="F1133" s="21" t="s">
        <v>3854</v>
      </c>
      <c r="G1133" s="22">
        <v>4999</v>
      </c>
      <c r="H1133" s="22">
        <v>4999</v>
      </c>
      <c r="I1133" s="22">
        <v>1599.68</v>
      </c>
      <c r="J1133" s="24">
        <v>679.86</v>
      </c>
      <c r="K1133" s="22">
        <v>0</v>
      </c>
      <c r="L1133" s="22" t="s">
        <v>628</v>
      </c>
      <c r="M1133" s="24">
        <f t="shared" si="141"/>
        <v>2279.54</v>
      </c>
      <c r="N1133" s="24">
        <f t="shared" si="142"/>
        <v>2279.54</v>
      </c>
      <c r="O1133" s="25">
        <v>19</v>
      </c>
    </row>
    <row r="1134" s="14" customFormat="1" ht="41" customHeight="1" spans="1:15">
      <c r="A1134" s="20">
        <f t="shared" ref="A1134:A1143" si="147">ROW()-2</f>
        <v>1132</v>
      </c>
      <c r="B1134" s="21" t="s">
        <v>3855</v>
      </c>
      <c r="C1134" s="21" t="s">
        <v>630</v>
      </c>
      <c r="D1134" s="21" t="s">
        <v>1636</v>
      </c>
      <c r="E1134" s="21" t="s">
        <v>606</v>
      </c>
      <c r="F1134" s="21" t="s">
        <v>3856</v>
      </c>
      <c r="G1134" s="22">
        <v>4999</v>
      </c>
      <c r="H1134" s="22">
        <v>4999</v>
      </c>
      <c r="I1134" s="22">
        <v>1599.68</v>
      </c>
      <c r="J1134" s="24">
        <v>679.86</v>
      </c>
      <c r="K1134" s="22">
        <v>0</v>
      </c>
      <c r="L1134" s="22" t="s">
        <v>628</v>
      </c>
      <c r="M1134" s="24">
        <f t="shared" si="141"/>
        <v>2279.54</v>
      </c>
      <c r="N1134" s="24">
        <f t="shared" si="142"/>
        <v>2279.54</v>
      </c>
      <c r="O1134" s="25">
        <v>19</v>
      </c>
    </row>
    <row r="1135" s="14" customFormat="1" ht="41" customHeight="1" spans="1:15">
      <c r="A1135" s="20">
        <f t="shared" si="147"/>
        <v>1133</v>
      </c>
      <c r="B1135" s="21" t="s">
        <v>3857</v>
      </c>
      <c r="C1135" s="21" t="s">
        <v>630</v>
      </c>
      <c r="D1135" s="21" t="s">
        <v>3858</v>
      </c>
      <c r="E1135" s="21" t="s">
        <v>606</v>
      </c>
      <c r="F1135" s="21" t="s">
        <v>3859</v>
      </c>
      <c r="G1135" s="22">
        <v>4999</v>
      </c>
      <c r="H1135" s="22">
        <v>4999</v>
      </c>
      <c r="I1135" s="22">
        <v>1599.68</v>
      </c>
      <c r="J1135" s="24">
        <v>679.86</v>
      </c>
      <c r="K1135" s="22">
        <v>0</v>
      </c>
      <c r="L1135" s="22" t="s">
        <v>628</v>
      </c>
      <c r="M1135" s="24">
        <f t="shared" si="141"/>
        <v>2279.54</v>
      </c>
      <c r="N1135" s="24">
        <f t="shared" si="142"/>
        <v>2279.54</v>
      </c>
      <c r="O1135" s="25">
        <v>19</v>
      </c>
    </row>
    <row r="1136" s="14" customFormat="1" ht="41" customHeight="1" spans="1:15">
      <c r="A1136" s="20">
        <f t="shared" si="147"/>
        <v>1134</v>
      </c>
      <c r="B1136" s="21" t="s">
        <v>3860</v>
      </c>
      <c r="C1136" s="21" t="s">
        <v>625</v>
      </c>
      <c r="D1136" s="21" t="s">
        <v>3861</v>
      </c>
      <c r="E1136" s="21" t="s">
        <v>606</v>
      </c>
      <c r="F1136" s="21" t="s">
        <v>3862</v>
      </c>
      <c r="G1136" s="22">
        <v>4999</v>
      </c>
      <c r="H1136" s="22">
        <v>4999</v>
      </c>
      <c r="I1136" s="22">
        <v>1599.68</v>
      </c>
      <c r="J1136" s="24">
        <v>679.86</v>
      </c>
      <c r="K1136" s="22">
        <v>0</v>
      </c>
      <c r="L1136" s="22" t="s">
        <v>628</v>
      </c>
      <c r="M1136" s="24">
        <f t="shared" si="141"/>
        <v>2279.54</v>
      </c>
      <c r="N1136" s="24">
        <f t="shared" si="142"/>
        <v>2279.54</v>
      </c>
      <c r="O1136" s="25">
        <v>19</v>
      </c>
    </row>
    <row r="1137" s="14" customFormat="1" ht="41" customHeight="1" spans="1:15">
      <c r="A1137" s="20">
        <f t="shared" si="147"/>
        <v>1135</v>
      </c>
      <c r="B1137" s="21" t="s">
        <v>3863</v>
      </c>
      <c r="C1137" s="21" t="s">
        <v>630</v>
      </c>
      <c r="D1137" s="21" t="s">
        <v>3815</v>
      </c>
      <c r="E1137" s="21" t="s">
        <v>606</v>
      </c>
      <c r="F1137" s="21" t="s">
        <v>3864</v>
      </c>
      <c r="G1137" s="22">
        <v>4999</v>
      </c>
      <c r="H1137" s="22">
        <v>4999</v>
      </c>
      <c r="I1137" s="22">
        <v>1599.68</v>
      </c>
      <c r="J1137" s="24">
        <v>679.86</v>
      </c>
      <c r="K1137" s="22">
        <v>0</v>
      </c>
      <c r="L1137" s="22" t="s">
        <v>628</v>
      </c>
      <c r="M1137" s="24">
        <f t="shared" si="141"/>
        <v>2279.54</v>
      </c>
      <c r="N1137" s="24">
        <f t="shared" si="142"/>
        <v>2279.54</v>
      </c>
      <c r="O1137" s="25">
        <v>19</v>
      </c>
    </row>
    <row r="1138" s="14" customFormat="1" ht="41" customHeight="1" spans="1:15">
      <c r="A1138" s="20">
        <f t="shared" si="147"/>
        <v>1136</v>
      </c>
      <c r="B1138" s="21" t="s">
        <v>3865</v>
      </c>
      <c r="C1138" s="21" t="s">
        <v>630</v>
      </c>
      <c r="D1138" s="21" t="s">
        <v>3866</v>
      </c>
      <c r="E1138" s="21" t="s">
        <v>606</v>
      </c>
      <c r="F1138" s="21" t="s">
        <v>3867</v>
      </c>
      <c r="G1138" s="22">
        <v>4999</v>
      </c>
      <c r="H1138" s="22">
        <v>4999</v>
      </c>
      <c r="I1138" s="22">
        <v>1599.68</v>
      </c>
      <c r="J1138" s="24">
        <v>679.86</v>
      </c>
      <c r="K1138" s="22">
        <v>0</v>
      </c>
      <c r="L1138" s="22" t="s">
        <v>628</v>
      </c>
      <c r="M1138" s="24">
        <f t="shared" si="141"/>
        <v>2279.54</v>
      </c>
      <c r="N1138" s="24">
        <f t="shared" si="142"/>
        <v>2279.54</v>
      </c>
      <c r="O1138" s="25">
        <v>19</v>
      </c>
    </row>
    <row r="1139" s="14" customFormat="1" ht="41" customHeight="1" spans="1:15">
      <c r="A1139" s="20">
        <f t="shared" si="147"/>
        <v>1137</v>
      </c>
      <c r="B1139" s="21" t="s">
        <v>3868</v>
      </c>
      <c r="C1139" s="21" t="s">
        <v>625</v>
      </c>
      <c r="D1139" s="21" t="s">
        <v>3869</v>
      </c>
      <c r="E1139" s="21" t="s">
        <v>606</v>
      </c>
      <c r="F1139" s="21" t="s">
        <v>3870</v>
      </c>
      <c r="G1139" s="22">
        <v>4999</v>
      </c>
      <c r="H1139" s="22">
        <v>4999</v>
      </c>
      <c r="I1139" s="22">
        <v>1599.68</v>
      </c>
      <c r="J1139" s="24">
        <v>679.86</v>
      </c>
      <c r="K1139" s="22">
        <v>0</v>
      </c>
      <c r="L1139" s="22" t="s">
        <v>628</v>
      </c>
      <c r="M1139" s="24">
        <f t="shared" si="141"/>
        <v>2279.54</v>
      </c>
      <c r="N1139" s="24">
        <f t="shared" si="142"/>
        <v>2279.54</v>
      </c>
      <c r="O1139" s="25">
        <v>19</v>
      </c>
    </row>
    <row r="1140" s="14" customFormat="1" ht="41" customHeight="1" spans="1:15">
      <c r="A1140" s="20">
        <f t="shared" si="147"/>
        <v>1138</v>
      </c>
      <c r="B1140" s="21" t="s">
        <v>3871</v>
      </c>
      <c r="C1140" s="21" t="s">
        <v>630</v>
      </c>
      <c r="D1140" s="21" t="s">
        <v>1258</v>
      </c>
      <c r="E1140" s="21" t="s">
        <v>606</v>
      </c>
      <c r="F1140" s="21" t="s">
        <v>3872</v>
      </c>
      <c r="G1140" s="22">
        <v>4999</v>
      </c>
      <c r="H1140" s="22">
        <v>4999</v>
      </c>
      <c r="I1140" s="22">
        <v>1599.68</v>
      </c>
      <c r="J1140" s="24">
        <v>679.86</v>
      </c>
      <c r="K1140" s="22">
        <v>0</v>
      </c>
      <c r="L1140" s="22" t="s">
        <v>628</v>
      </c>
      <c r="M1140" s="24">
        <f t="shared" si="141"/>
        <v>2279.54</v>
      </c>
      <c r="N1140" s="24">
        <f t="shared" si="142"/>
        <v>2279.54</v>
      </c>
      <c r="O1140" s="25">
        <v>19</v>
      </c>
    </row>
    <row r="1141" s="14" customFormat="1" ht="41" customHeight="1" spans="1:15">
      <c r="A1141" s="20">
        <f t="shared" si="147"/>
        <v>1139</v>
      </c>
      <c r="B1141" s="21" t="s">
        <v>3873</v>
      </c>
      <c r="C1141" s="21" t="s">
        <v>625</v>
      </c>
      <c r="D1141" s="21" t="s">
        <v>712</v>
      </c>
      <c r="E1141" s="21" t="s">
        <v>606</v>
      </c>
      <c r="F1141" s="21" t="s">
        <v>3874</v>
      </c>
      <c r="G1141" s="22">
        <v>4999</v>
      </c>
      <c r="H1141" s="22">
        <v>4999</v>
      </c>
      <c r="I1141" s="22">
        <v>1599.68</v>
      </c>
      <c r="J1141" s="24">
        <v>679.86</v>
      </c>
      <c r="K1141" s="22">
        <v>0</v>
      </c>
      <c r="L1141" s="22" t="s">
        <v>628</v>
      </c>
      <c r="M1141" s="24">
        <f t="shared" si="141"/>
        <v>2279.54</v>
      </c>
      <c r="N1141" s="24">
        <f t="shared" si="142"/>
        <v>2279.54</v>
      </c>
      <c r="O1141" s="25">
        <v>19</v>
      </c>
    </row>
    <row r="1142" s="14" customFormat="1" ht="41" customHeight="1" spans="1:15">
      <c r="A1142" s="20">
        <f t="shared" si="147"/>
        <v>1140</v>
      </c>
      <c r="B1142" s="21" t="s">
        <v>3875</v>
      </c>
      <c r="C1142" s="21" t="s">
        <v>625</v>
      </c>
      <c r="D1142" s="21" t="s">
        <v>835</v>
      </c>
      <c r="E1142" s="21" t="s">
        <v>606</v>
      </c>
      <c r="F1142" s="21" t="s">
        <v>3876</v>
      </c>
      <c r="G1142" s="22">
        <v>4999</v>
      </c>
      <c r="H1142" s="22">
        <v>4999</v>
      </c>
      <c r="I1142" s="22">
        <v>1599.68</v>
      </c>
      <c r="J1142" s="24">
        <v>679.86</v>
      </c>
      <c r="K1142" s="22">
        <v>0</v>
      </c>
      <c r="L1142" s="22" t="s">
        <v>628</v>
      </c>
      <c r="M1142" s="24">
        <f t="shared" si="141"/>
        <v>2279.54</v>
      </c>
      <c r="N1142" s="24">
        <f t="shared" si="142"/>
        <v>2279.54</v>
      </c>
      <c r="O1142" s="25">
        <v>19</v>
      </c>
    </row>
    <row r="1143" s="14" customFormat="1" ht="41" customHeight="1" spans="1:15">
      <c r="A1143" s="20">
        <f t="shared" si="147"/>
        <v>1141</v>
      </c>
      <c r="B1143" s="21" t="s">
        <v>3877</v>
      </c>
      <c r="C1143" s="21" t="s">
        <v>625</v>
      </c>
      <c r="D1143" s="21" t="s">
        <v>3878</v>
      </c>
      <c r="E1143" s="21" t="s">
        <v>606</v>
      </c>
      <c r="F1143" s="21" t="s">
        <v>3879</v>
      </c>
      <c r="G1143" s="22">
        <v>4999</v>
      </c>
      <c r="H1143" s="22">
        <v>4999</v>
      </c>
      <c r="I1143" s="22">
        <v>1599.68</v>
      </c>
      <c r="J1143" s="24">
        <v>679.86</v>
      </c>
      <c r="K1143" s="22">
        <v>0</v>
      </c>
      <c r="L1143" s="22" t="s">
        <v>628</v>
      </c>
      <c r="M1143" s="24">
        <f t="shared" si="141"/>
        <v>2279.54</v>
      </c>
      <c r="N1143" s="24">
        <f t="shared" si="142"/>
        <v>2279.54</v>
      </c>
      <c r="O1143" s="25">
        <v>19</v>
      </c>
    </row>
    <row r="1144" s="14" customFormat="1" ht="41" customHeight="1" spans="1:15">
      <c r="A1144" s="20">
        <f t="shared" ref="A1144:A1153" si="148">ROW()-2</f>
        <v>1142</v>
      </c>
      <c r="B1144" s="21" t="s">
        <v>3880</v>
      </c>
      <c r="C1144" s="21" t="s">
        <v>625</v>
      </c>
      <c r="D1144" s="21" t="s">
        <v>3881</v>
      </c>
      <c r="E1144" s="21" t="s">
        <v>606</v>
      </c>
      <c r="F1144" s="21" t="s">
        <v>3882</v>
      </c>
      <c r="G1144" s="22">
        <v>4999</v>
      </c>
      <c r="H1144" s="22">
        <v>4999</v>
      </c>
      <c r="I1144" s="22">
        <v>1599.68</v>
      </c>
      <c r="J1144" s="24">
        <v>679.86</v>
      </c>
      <c r="K1144" s="22">
        <v>0</v>
      </c>
      <c r="L1144" s="22" t="s">
        <v>628</v>
      </c>
      <c r="M1144" s="24">
        <f t="shared" si="141"/>
        <v>2279.54</v>
      </c>
      <c r="N1144" s="24">
        <f t="shared" si="142"/>
        <v>2279.54</v>
      </c>
      <c r="O1144" s="25">
        <v>18</v>
      </c>
    </row>
    <row r="1145" s="14" customFormat="1" ht="41" customHeight="1" spans="1:15">
      <c r="A1145" s="20">
        <f t="shared" si="148"/>
        <v>1143</v>
      </c>
      <c r="B1145" s="21" t="s">
        <v>3883</v>
      </c>
      <c r="C1145" s="21" t="s">
        <v>630</v>
      </c>
      <c r="D1145" s="21" t="s">
        <v>3884</v>
      </c>
      <c r="E1145" s="21" t="s">
        <v>606</v>
      </c>
      <c r="F1145" s="21" t="s">
        <v>3885</v>
      </c>
      <c r="G1145" s="22">
        <v>4999</v>
      </c>
      <c r="H1145" s="22">
        <v>4999</v>
      </c>
      <c r="I1145" s="22">
        <v>1599.68</v>
      </c>
      <c r="J1145" s="24">
        <v>679.86</v>
      </c>
      <c r="K1145" s="22">
        <v>0</v>
      </c>
      <c r="L1145" s="22" t="s">
        <v>628</v>
      </c>
      <c r="M1145" s="24">
        <f t="shared" si="141"/>
        <v>2279.54</v>
      </c>
      <c r="N1145" s="24">
        <f t="shared" si="142"/>
        <v>2279.54</v>
      </c>
      <c r="O1145" s="25">
        <v>18</v>
      </c>
    </row>
    <row r="1146" s="14" customFormat="1" ht="41" customHeight="1" spans="1:15">
      <c r="A1146" s="20">
        <f t="shared" si="148"/>
        <v>1144</v>
      </c>
      <c r="B1146" s="21" t="s">
        <v>3886</v>
      </c>
      <c r="C1146" s="21" t="s">
        <v>625</v>
      </c>
      <c r="D1146" s="21" t="s">
        <v>2439</v>
      </c>
      <c r="E1146" s="21" t="s">
        <v>606</v>
      </c>
      <c r="F1146" s="21" t="s">
        <v>3887</v>
      </c>
      <c r="G1146" s="22">
        <v>4999</v>
      </c>
      <c r="H1146" s="22">
        <v>4999</v>
      </c>
      <c r="I1146" s="22">
        <v>1599.68</v>
      </c>
      <c r="J1146" s="24">
        <v>679.86</v>
      </c>
      <c r="K1146" s="22">
        <v>0</v>
      </c>
      <c r="L1146" s="22" t="s">
        <v>628</v>
      </c>
      <c r="M1146" s="24">
        <f t="shared" si="141"/>
        <v>2279.54</v>
      </c>
      <c r="N1146" s="24">
        <f t="shared" si="142"/>
        <v>2279.54</v>
      </c>
      <c r="O1146" s="25">
        <v>18</v>
      </c>
    </row>
    <row r="1147" s="14" customFormat="1" ht="41" customHeight="1" spans="1:15">
      <c r="A1147" s="20">
        <f t="shared" si="148"/>
        <v>1145</v>
      </c>
      <c r="B1147" s="21" t="s">
        <v>3888</v>
      </c>
      <c r="C1147" s="21" t="s">
        <v>625</v>
      </c>
      <c r="D1147" s="21" t="s">
        <v>3889</v>
      </c>
      <c r="E1147" s="21" t="s">
        <v>606</v>
      </c>
      <c r="F1147" s="21" t="s">
        <v>3890</v>
      </c>
      <c r="G1147" s="22">
        <v>4999</v>
      </c>
      <c r="H1147" s="22">
        <v>4999</v>
      </c>
      <c r="I1147" s="22">
        <v>1599.68</v>
      </c>
      <c r="J1147" s="24">
        <v>679.86</v>
      </c>
      <c r="K1147" s="22">
        <v>0</v>
      </c>
      <c r="L1147" s="22" t="s">
        <v>628</v>
      </c>
      <c r="M1147" s="24">
        <f t="shared" si="141"/>
        <v>2279.54</v>
      </c>
      <c r="N1147" s="24">
        <f t="shared" si="142"/>
        <v>2279.54</v>
      </c>
      <c r="O1147" s="25">
        <v>18</v>
      </c>
    </row>
    <row r="1148" s="14" customFormat="1" ht="41" customHeight="1" spans="1:15">
      <c r="A1148" s="20">
        <f t="shared" si="148"/>
        <v>1146</v>
      </c>
      <c r="B1148" s="21" t="s">
        <v>3891</v>
      </c>
      <c r="C1148" s="21" t="s">
        <v>630</v>
      </c>
      <c r="D1148" s="21" t="s">
        <v>3892</v>
      </c>
      <c r="E1148" s="21" t="s">
        <v>606</v>
      </c>
      <c r="F1148" s="21" t="s">
        <v>3893</v>
      </c>
      <c r="G1148" s="22">
        <v>4999</v>
      </c>
      <c r="H1148" s="22">
        <v>4999</v>
      </c>
      <c r="I1148" s="22">
        <v>1599.68</v>
      </c>
      <c r="J1148" s="24">
        <v>679.86</v>
      </c>
      <c r="K1148" s="22">
        <v>0</v>
      </c>
      <c r="L1148" s="22" t="s">
        <v>628</v>
      </c>
      <c r="M1148" s="24">
        <f t="shared" si="141"/>
        <v>2279.54</v>
      </c>
      <c r="N1148" s="24">
        <f t="shared" si="142"/>
        <v>2279.54</v>
      </c>
      <c r="O1148" s="25">
        <v>18</v>
      </c>
    </row>
    <row r="1149" s="14" customFormat="1" ht="41" customHeight="1" spans="1:15">
      <c r="A1149" s="20">
        <f t="shared" si="148"/>
        <v>1147</v>
      </c>
      <c r="B1149" s="21" t="s">
        <v>3894</v>
      </c>
      <c r="C1149" s="21" t="s">
        <v>630</v>
      </c>
      <c r="D1149" s="21" t="s">
        <v>712</v>
      </c>
      <c r="E1149" s="21" t="s">
        <v>606</v>
      </c>
      <c r="F1149" s="21" t="s">
        <v>3895</v>
      </c>
      <c r="G1149" s="22">
        <v>4999</v>
      </c>
      <c r="H1149" s="22">
        <v>4999</v>
      </c>
      <c r="I1149" s="22">
        <v>1599.68</v>
      </c>
      <c r="J1149" s="24">
        <v>679.86</v>
      </c>
      <c r="K1149" s="22">
        <v>0</v>
      </c>
      <c r="L1149" s="22" t="s">
        <v>628</v>
      </c>
      <c r="M1149" s="24">
        <f t="shared" si="141"/>
        <v>2279.54</v>
      </c>
      <c r="N1149" s="24">
        <f t="shared" si="142"/>
        <v>2279.54</v>
      </c>
      <c r="O1149" s="25">
        <v>18</v>
      </c>
    </row>
    <row r="1150" s="14" customFormat="1" ht="41" customHeight="1" spans="1:15">
      <c r="A1150" s="20">
        <f t="shared" si="148"/>
        <v>1148</v>
      </c>
      <c r="B1150" s="21" t="s">
        <v>3896</v>
      </c>
      <c r="C1150" s="21" t="s">
        <v>625</v>
      </c>
      <c r="D1150" s="21" t="s">
        <v>3897</v>
      </c>
      <c r="E1150" s="21" t="s">
        <v>606</v>
      </c>
      <c r="F1150" s="21" t="s">
        <v>3898</v>
      </c>
      <c r="G1150" s="22">
        <v>4999</v>
      </c>
      <c r="H1150" s="22">
        <v>4999</v>
      </c>
      <c r="I1150" s="22">
        <v>1599.68</v>
      </c>
      <c r="J1150" s="24">
        <v>679.86</v>
      </c>
      <c r="K1150" s="22">
        <v>0</v>
      </c>
      <c r="L1150" s="22" t="s">
        <v>628</v>
      </c>
      <c r="M1150" s="24">
        <f t="shared" si="141"/>
        <v>2279.54</v>
      </c>
      <c r="N1150" s="24">
        <f t="shared" si="142"/>
        <v>2279.54</v>
      </c>
      <c r="O1150" s="25">
        <v>18</v>
      </c>
    </row>
    <row r="1151" s="14" customFormat="1" ht="41" customHeight="1" spans="1:15">
      <c r="A1151" s="20">
        <f t="shared" si="148"/>
        <v>1149</v>
      </c>
      <c r="B1151" s="21" t="s">
        <v>3899</v>
      </c>
      <c r="C1151" s="21" t="s">
        <v>630</v>
      </c>
      <c r="D1151" s="21" t="s">
        <v>3900</v>
      </c>
      <c r="E1151" s="21" t="s">
        <v>606</v>
      </c>
      <c r="F1151" s="21" t="s">
        <v>3901</v>
      </c>
      <c r="G1151" s="22">
        <v>4999</v>
      </c>
      <c r="H1151" s="22">
        <v>4999</v>
      </c>
      <c r="I1151" s="22">
        <v>1599.68</v>
      </c>
      <c r="J1151" s="24">
        <v>679.86</v>
      </c>
      <c r="K1151" s="22">
        <v>0</v>
      </c>
      <c r="L1151" s="22" t="s">
        <v>628</v>
      </c>
      <c r="M1151" s="24">
        <f t="shared" si="141"/>
        <v>2279.54</v>
      </c>
      <c r="N1151" s="24">
        <f t="shared" si="142"/>
        <v>2279.54</v>
      </c>
      <c r="O1151" s="25">
        <v>18</v>
      </c>
    </row>
    <row r="1152" s="14" customFormat="1" ht="41" customHeight="1" spans="1:15">
      <c r="A1152" s="20">
        <f t="shared" si="148"/>
        <v>1150</v>
      </c>
      <c r="B1152" s="21" t="s">
        <v>3902</v>
      </c>
      <c r="C1152" s="21" t="s">
        <v>625</v>
      </c>
      <c r="D1152" s="21" t="s">
        <v>3903</v>
      </c>
      <c r="E1152" s="21" t="s">
        <v>606</v>
      </c>
      <c r="F1152" s="21" t="s">
        <v>3904</v>
      </c>
      <c r="G1152" s="22">
        <v>4999</v>
      </c>
      <c r="H1152" s="22">
        <v>4999</v>
      </c>
      <c r="I1152" s="22">
        <v>1599.68</v>
      </c>
      <c r="J1152" s="24">
        <v>679.86</v>
      </c>
      <c r="K1152" s="22">
        <v>0</v>
      </c>
      <c r="L1152" s="22" t="s">
        <v>628</v>
      </c>
      <c r="M1152" s="24">
        <f t="shared" si="141"/>
        <v>2279.54</v>
      </c>
      <c r="N1152" s="24">
        <f t="shared" si="142"/>
        <v>2279.54</v>
      </c>
      <c r="O1152" s="25">
        <v>15</v>
      </c>
    </row>
    <row r="1153" s="14" customFormat="1" ht="41" customHeight="1" spans="1:15">
      <c r="A1153" s="20">
        <f t="shared" si="148"/>
        <v>1151</v>
      </c>
      <c r="B1153" s="21" t="s">
        <v>3905</v>
      </c>
      <c r="C1153" s="21" t="s">
        <v>630</v>
      </c>
      <c r="D1153" s="21" t="s">
        <v>3906</v>
      </c>
      <c r="E1153" s="21" t="s">
        <v>606</v>
      </c>
      <c r="F1153" s="21" t="s">
        <v>3907</v>
      </c>
      <c r="G1153" s="22">
        <v>4999</v>
      </c>
      <c r="H1153" s="22">
        <v>4999</v>
      </c>
      <c r="I1153" s="22">
        <v>1599.68</v>
      </c>
      <c r="J1153" s="24">
        <v>679.86</v>
      </c>
      <c r="K1153" s="22">
        <v>0</v>
      </c>
      <c r="L1153" s="22" t="s">
        <v>628</v>
      </c>
      <c r="M1153" s="24">
        <f t="shared" si="141"/>
        <v>2279.54</v>
      </c>
      <c r="N1153" s="24">
        <f t="shared" si="142"/>
        <v>2279.54</v>
      </c>
      <c r="O1153" s="25">
        <v>15</v>
      </c>
    </row>
    <row r="1154" s="14" customFormat="1" ht="41" customHeight="1" spans="1:15">
      <c r="A1154" s="20">
        <f t="shared" ref="A1154:A1163" si="149">ROW()-2</f>
        <v>1152</v>
      </c>
      <c r="B1154" s="21" t="s">
        <v>3908</v>
      </c>
      <c r="C1154" s="21" t="s">
        <v>625</v>
      </c>
      <c r="D1154" s="21" t="s">
        <v>3909</v>
      </c>
      <c r="E1154" s="21" t="s">
        <v>606</v>
      </c>
      <c r="F1154" s="21" t="s">
        <v>3910</v>
      </c>
      <c r="G1154" s="22">
        <v>4999</v>
      </c>
      <c r="H1154" s="22">
        <v>4999</v>
      </c>
      <c r="I1154" s="22">
        <v>1599.68</v>
      </c>
      <c r="J1154" s="24">
        <v>679.86</v>
      </c>
      <c r="K1154" s="22">
        <v>0</v>
      </c>
      <c r="L1154" s="22" t="s">
        <v>628</v>
      </c>
      <c r="M1154" s="24">
        <f t="shared" si="141"/>
        <v>2279.54</v>
      </c>
      <c r="N1154" s="24">
        <f t="shared" si="142"/>
        <v>2279.54</v>
      </c>
      <c r="O1154" s="25">
        <v>15</v>
      </c>
    </row>
    <row r="1155" s="14" customFormat="1" ht="41" customHeight="1" spans="1:15">
      <c r="A1155" s="20">
        <f t="shared" si="149"/>
        <v>1153</v>
      </c>
      <c r="B1155" s="21" t="s">
        <v>3911</v>
      </c>
      <c r="C1155" s="21" t="s">
        <v>625</v>
      </c>
      <c r="D1155" s="21" t="s">
        <v>3912</v>
      </c>
      <c r="E1155" s="21" t="s">
        <v>606</v>
      </c>
      <c r="F1155" s="21" t="s">
        <v>3913</v>
      </c>
      <c r="G1155" s="22">
        <v>4999</v>
      </c>
      <c r="H1155" s="22">
        <v>4999</v>
      </c>
      <c r="I1155" s="22">
        <v>1599.68</v>
      </c>
      <c r="J1155" s="24">
        <v>679.86</v>
      </c>
      <c r="K1155" s="22">
        <v>0</v>
      </c>
      <c r="L1155" s="22" t="s">
        <v>628</v>
      </c>
      <c r="M1155" s="24">
        <f t="shared" si="141"/>
        <v>2279.54</v>
      </c>
      <c r="N1155" s="24">
        <f t="shared" si="142"/>
        <v>2279.54</v>
      </c>
      <c r="O1155" s="25">
        <v>15</v>
      </c>
    </row>
    <row r="1156" s="14" customFormat="1" ht="41" customHeight="1" spans="1:15">
      <c r="A1156" s="20">
        <f t="shared" si="149"/>
        <v>1154</v>
      </c>
      <c r="B1156" s="21" t="s">
        <v>3914</v>
      </c>
      <c r="C1156" s="21" t="s">
        <v>625</v>
      </c>
      <c r="D1156" s="21" t="s">
        <v>3915</v>
      </c>
      <c r="E1156" s="21" t="s">
        <v>606</v>
      </c>
      <c r="F1156" s="21" t="s">
        <v>3916</v>
      </c>
      <c r="G1156" s="22">
        <v>4999</v>
      </c>
      <c r="H1156" s="22">
        <v>4999</v>
      </c>
      <c r="I1156" s="22">
        <v>1599.68</v>
      </c>
      <c r="J1156" s="24">
        <v>679.86</v>
      </c>
      <c r="K1156" s="22">
        <v>0</v>
      </c>
      <c r="L1156" s="22" t="s">
        <v>628</v>
      </c>
      <c r="M1156" s="24">
        <f t="shared" ref="M1156:M1219" si="150">I1156+J1156</f>
        <v>2279.54</v>
      </c>
      <c r="N1156" s="24">
        <f t="shared" ref="N1156:N1219" si="151">M1156</f>
        <v>2279.54</v>
      </c>
      <c r="O1156" s="25">
        <v>15</v>
      </c>
    </row>
    <row r="1157" s="14" customFormat="1" ht="41" customHeight="1" spans="1:15">
      <c r="A1157" s="20">
        <f t="shared" si="149"/>
        <v>1155</v>
      </c>
      <c r="B1157" s="21" t="s">
        <v>3917</v>
      </c>
      <c r="C1157" s="21" t="s">
        <v>625</v>
      </c>
      <c r="D1157" s="21" t="s">
        <v>3918</v>
      </c>
      <c r="E1157" s="21" t="s">
        <v>606</v>
      </c>
      <c r="F1157" s="21" t="s">
        <v>3919</v>
      </c>
      <c r="G1157" s="22">
        <v>4999</v>
      </c>
      <c r="H1157" s="22">
        <v>4999</v>
      </c>
      <c r="I1157" s="22">
        <v>1599.68</v>
      </c>
      <c r="J1157" s="24">
        <v>679.86</v>
      </c>
      <c r="K1157" s="22">
        <v>0</v>
      </c>
      <c r="L1157" s="22" t="s">
        <v>628</v>
      </c>
      <c r="M1157" s="24">
        <f t="shared" si="150"/>
        <v>2279.54</v>
      </c>
      <c r="N1157" s="24">
        <f t="shared" si="151"/>
        <v>2279.54</v>
      </c>
      <c r="O1157" s="25">
        <v>15</v>
      </c>
    </row>
    <row r="1158" s="14" customFormat="1" ht="41" customHeight="1" spans="1:15">
      <c r="A1158" s="20">
        <f t="shared" si="149"/>
        <v>1156</v>
      </c>
      <c r="B1158" s="21" t="s">
        <v>3920</v>
      </c>
      <c r="C1158" s="21" t="s">
        <v>625</v>
      </c>
      <c r="D1158" s="21" t="s">
        <v>3921</v>
      </c>
      <c r="E1158" s="21" t="s">
        <v>606</v>
      </c>
      <c r="F1158" s="21" t="s">
        <v>3922</v>
      </c>
      <c r="G1158" s="22">
        <v>4999</v>
      </c>
      <c r="H1158" s="22">
        <v>4999</v>
      </c>
      <c r="I1158" s="22">
        <v>1599.68</v>
      </c>
      <c r="J1158" s="24">
        <v>679.86</v>
      </c>
      <c r="K1158" s="22">
        <v>0</v>
      </c>
      <c r="L1158" s="22" t="s">
        <v>628</v>
      </c>
      <c r="M1158" s="24">
        <f t="shared" si="150"/>
        <v>2279.54</v>
      </c>
      <c r="N1158" s="24">
        <f t="shared" si="151"/>
        <v>2279.54</v>
      </c>
      <c r="O1158" s="25">
        <v>15</v>
      </c>
    </row>
    <row r="1159" s="14" customFormat="1" ht="41" customHeight="1" spans="1:15">
      <c r="A1159" s="20">
        <f t="shared" si="149"/>
        <v>1157</v>
      </c>
      <c r="B1159" s="21" t="s">
        <v>3923</v>
      </c>
      <c r="C1159" s="21" t="s">
        <v>625</v>
      </c>
      <c r="D1159" s="21" t="s">
        <v>3924</v>
      </c>
      <c r="E1159" s="21" t="s">
        <v>606</v>
      </c>
      <c r="F1159" s="21" t="s">
        <v>3925</v>
      </c>
      <c r="G1159" s="22">
        <v>4999</v>
      </c>
      <c r="H1159" s="22">
        <v>4999</v>
      </c>
      <c r="I1159" s="22">
        <v>1599.68</v>
      </c>
      <c r="J1159" s="24">
        <v>679.86</v>
      </c>
      <c r="K1159" s="22">
        <v>0</v>
      </c>
      <c r="L1159" s="22" t="s">
        <v>628</v>
      </c>
      <c r="M1159" s="24">
        <f t="shared" si="150"/>
        <v>2279.54</v>
      </c>
      <c r="N1159" s="24">
        <f t="shared" si="151"/>
        <v>2279.54</v>
      </c>
      <c r="O1159" s="25">
        <v>15</v>
      </c>
    </row>
    <row r="1160" s="14" customFormat="1" ht="41" customHeight="1" spans="1:15">
      <c r="A1160" s="20">
        <f t="shared" si="149"/>
        <v>1158</v>
      </c>
      <c r="B1160" s="21" t="s">
        <v>3926</v>
      </c>
      <c r="C1160" s="21" t="s">
        <v>630</v>
      </c>
      <c r="D1160" s="21" t="s">
        <v>3927</v>
      </c>
      <c r="E1160" s="21" t="s">
        <v>606</v>
      </c>
      <c r="F1160" s="21" t="s">
        <v>3928</v>
      </c>
      <c r="G1160" s="22">
        <v>4999</v>
      </c>
      <c r="H1160" s="22">
        <v>4999</v>
      </c>
      <c r="I1160" s="22">
        <v>1599.68</v>
      </c>
      <c r="J1160" s="24">
        <v>679.86</v>
      </c>
      <c r="K1160" s="22">
        <v>0</v>
      </c>
      <c r="L1160" s="22" t="s">
        <v>628</v>
      </c>
      <c r="M1160" s="24">
        <f t="shared" si="150"/>
        <v>2279.54</v>
      </c>
      <c r="N1160" s="24">
        <f t="shared" si="151"/>
        <v>2279.54</v>
      </c>
      <c r="O1160" s="25">
        <v>15</v>
      </c>
    </row>
    <row r="1161" s="14" customFormat="1" ht="41" customHeight="1" spans="1:15">
      <c r="A1161" s="20">
        <f t="shared" si="149"/>
        <v>1159</v>
      </c>
      <c r="B1161" s="21" t="s">
        <v>3929</v>
      </c>
      <c r="C1161" s="21" t="s">
        <v>625</v>
      </c>
      <c r="D1161" s="21" t="s">
        <v>3930</v>
      </c>
      <c r="E1161" s="21" t="s">
        <v>606</v>
      </c>
      <c r="F1161" s="21" t="s">
        <v>3931</v>
      </c>
      <c r="G1161" s="22">
        <v>4999</v>
      </c>
      <c r="H1161" s="22">
        <v>4999</v>
      </c>
      <c r="I1161" s="22">
        <v>1599.68</v>
      </c>
      <c r="J1161" s="24">
        <v>679.86</v>
      </c>
      <c r="K1161" s="22">
        <v>0</v>
      </c>
      <c r="L1161" s="22" t="s">
        <v>628</v>
      </c>
      <c r="M1161" s="24">
        <f t="shared" si="150"/>
        <v>2279.54</v>
      </c>
      <c r="N1161" s="24">
        <f t="shared" si="151"/>
        <v>2279.54</v>
      </c>
      <c r="O1161" s="25">
        <v>15</v>
      </c>
    </row>
    <row r="1162" s="14" customFormat="1" ht="41" customHeight="1" spans="1:15">
      <c r="A1162" s="20">
        <f t="shared" si="149"/>
        <v>1160</v>
      </c>
      <c r="B1162" s="21" t="s">
        <v>3668</v>
      </c>
      <c r="C1162" s="21" t="s">
        <v>625</v>
      </c>
      <c r="D1162" s="21" t="s">
        <v>3645</v>
      </c>
      <c r="E1162" s="21" t="s">
        <v>606</v>
      </c>
      <c r="F1162" s="21" t="s">
        <v>3932</v>
      </c>
      <c r="G1162" s="22">
        <v>4999</v>
      </c>
      <c r="H1162" s="22">
        <v>4999</v>
      </c>
      <c r="I1162" s="22">
        <v>1599.68</v>
      </c>
      <c r="J1162" s="24">
        <v>679.86</v>
      </c>
      <c r="K1162" s="22">
        <v>0</v>
      </c>
      <c r="L1162" s="22" t="s">
        <v>628</v>
      </c>
      <c r="M1162" s="24">
        <f t="shared" si="150"/>
        <v>2279.54</v>
      </c>
      <c r="N1162" s="24">
        <f t="shared" si="151"/>
        <v>2279.54</v>
      </c>
      <c r="O1162" s="25">
        <v>15</v>
      </c>
    </row>
    <row r="1163" s="14" customFormat="1" ht="41" customHeight="1" spans="1:15">
      <c r="A1163" s="20">
        <f t="shared" si="149"/>
        <v>1161</v>
      </c>
      <c r="B1163" s="21" t="s">
        <v>3933</v>
      </c>
      <c r="C1163" s="21" t="s">
        <v>630</v>
      </c>
      <c r="D1163" s="21" t="s">
        <v>3934</v>
      </c>
      <c r="E1163" s="21" t="s">
        <v>606</v>
      </c>
      <c r="F1163" s="21" t="s">
        <v>3935</v>
      </c>
      <c r="G1163" s="22">
        <v>4999</v>
      </c>
      <c r="H1163" s="22">
        <v>4999</v>
      </c>
      <c r="I1163" s="22">
        <v>1599.68</v>
      </c>
      <c r="J1163" s="24">
        <v>679.86</v>
      </c>
      <c r="K1163" s="22">
        <v>0</v>
      </c>
      <c r="L1163" s="22" t="s">
        <v>628</v>
      </c>
      <c r="M1163" s="24">
        <f t="shared" si="150"/>
        <v>2279.54</v>
      </c>
      <c r="N1163" s="24">
        <f t="shared" si="151"/>
        <v>2279.54</v>
      </c>
      <c r="O1163" s="25">
        <v>15</v>
      </c>
    </row>
    <row r="1164" s="14" customFormat="1" ht="41" customHeight="1" spans="1:15">
      <c r="A1164" s="20">
        <f t="shared" ref="A1164:A1173" si="152">ROW()-2</f>
        <v>1162</v>
      </c>
      <c r="B1164" s="21" t="s">
        <v>3936</v>
      </c>
      <c r="C1164" s="21" t="s">
        <v>625</v>
      </c>
      <c r="D1164" s="21" t="s">
        <v>3937</v>
      </c>
      <c r="E1164" s="21" t="s">
        <v>606</v>
      </c>
      <c r="F1164" s="21" t="s">
        <v>3938</v>
      </c>
      <c r="G1164" s="22">
        <v>4999</v>
      </c>
      <c r="H1164" s="22">
        <v>4999</v>
      </c>
      <c r="I1164" s="22">
        <v>1599.68</v>
      </c>
      <c r="J1164" s="24">
        <v>679.86</v>
      </c>
      <c r="K1164" s="22">
        <v>0</v>
      </c>
      <c r="L1164" s="22" t="s">
        <v>628</v>
      </c>
      <c r="M1164" s="24">
        <f t="shared" si="150"/>
        <v>2279.54</v>
      </c>
      <c r="N1164" s="24">
        <f t="shared" si="151"/>
        <v>2279.54</v>
      </c>
      <c r="O1164" s="25">
        <v>15</v>
      </c>
    </row>
    <row r="1165" s="14" customFormat="1" ht="41" customHeight="1" spans="1:15">
      <c r="A1165" s="20">
        <f t="shared" si="152"/>
        <v>1163</v>
      </c>
      <c r="B1165" s="21" t="s">
        <v>3939</v>
      </c>
      <c r="C1165" s="21" t="s">
        <v>625</v>
      </c>
      <c r="D1165" s="21" t="s">
        <v>3940</v>
      </c>
      <c r="E1165" s="21" t="s">
        <v>606</v>
      </c>
      <c r="F1165" s="21" t="s">
        <v>3941</v>
      </c>
      <c r="G1165" s="22">
        <v>4999</v>
      </c>
      <c r="H1165" s="22">
        <v>4999</v>
      </c>
      <c r="I1165" s="22">
        <v>1599.68</v>
      </c>
      <c r="J1165" s="24">
        <v>679.86</v>
      </c>
      <c r="K1165" s="22">
        <v>0</v>
      </c>
      <c r="L1165" s="22" t="s">
        <v>628</v>
      </c>
      <c r="M1165" s="24">
        <f t="shared" si="150"/>
        <v>2279.54</v>
      </c>
      <c r="N1165" s="24">
        <f t="shared" si="151"/>
        <v>2279.54</v>
      </c>
      <c r="O1165" s="25">
        <v>15</v>
      </c>
    </row>
    <row r="1166" s="14" customFormat="1" ht="41" customHeight="1" spans="1:15">
      <c r="A1166" s="20">
        <f t="shared" si="152"/>
        <v>1164</v>
      </c>
      <c r="B1166" s="21" t="s">
        <v>3942</v>
      </c>
      <c r="C1166" s="21" t="s">
        <v>630</v>
      </c>
      <c r="D1166" s="21" t="s">
        <v>3943</v>
      </c>
      <c r="E1166" s="21" t="s">
        <v>606</v>
      </c>
      <c r="F1166" s="21" t="s">
        <v>3944</v>
      </c>
      <c r="G1166" s="22">
        <v>4999</v>
      </c>
      <c r="H1166" s="22">
        <v>4999</v>
      </c>
      <c r="I1166" s="22">
        <v>1599.68</v>
      </c>
      <c r="J1166" s="24">
        <v>679.86</v>
      </c>
      <c r="K1166" s="22">
        <v>0</v>
      </c>
      <c r="L1166" s="22" t="s">
        <v>628</v>
      </c>
      <c r="M1166" s="24">
        <f t="shared" si="150"/>
        <v>2279.54</v>
      </c>
      <c r="N1166" s="24">
        <f t="shared" si="151"/>
        <v>2279.54</v>
      </c>
      <c r="O1166" s="25">
        <v>15</v>
      </c>
    </row>
    <row r="1167" s="14" customFormat="1" ht="41" customHeight="1" spans="1:15">
      <c r="A1167" s="20">
        <f t="shared" si="152"/>
        <v>1165</v>
      </c>
      <c r="B1167" s="21" t="s">
        <v>3945</v>
      </c>
      <c r="C1167" s="21" t="s">
        <v>630</v>
      </c>
      <c r="D1167" s="21" t="s">
        <v>3946</v>
      </c>
      <c r="E1167" s="21" t="s">
        <v>606</v>
      </c>
      <c r="F1167" s="21" t="s">
        <v>3947</v>
      </c>
      <c r="G1167" s="22">
        <v>5383</v>
      </c>
      <c r="H1167" s="22">
        <v>5383</v>
      </c>
      <c r="I1167" s="22">
        <v>1722.56</v>
      </c>
      <c r="J1167" s="24">
        <v>732.08</v>
      </c>
      <c r="K1167" s="22">
        <v>0</v>
      </c>
      <c r="L1167" s="22" t="s">
        <v>628</v>
      </c>
      <c r="M1167" s="24">
        <f t="shared" si="150"/>
        <v>2454.64</v>
      </c>
      <c r="N1167" s="24">
        <f t="shared" si="151"/>
        <v>2454.64</v>
      </c>
      <c r="O1167" s="25">
        <v>15</v>
      </c>
    </row>
    <row r="1168" s="14" customFormat="1" ht="41" customHeight="1" spans="1:15">
      <c r="A1168" s="20">
        <f t="shared" si="152"/>
        <v>1166</v>
      </c>
      <c r="B1168" s="21" t="s">
        <v>3948</v>
      </c>
      <c r="C1168" s="21" t="s">
        <v>625</v>
      </c>
      <c r="D1168" s="21" t="s">
        <v>3949</v>
      </c>
      <c r="E1168" s="21" t="s">
        <v>606</v>
      </c>
      <c r="F1168" s="21" t="s">
        <v>3950</v>
      </c>
      <c r="G1168" s="22">
        <v>4999</v>
      </c>
      <c r="H1168" s="22">
        <v>4999</v>
      </c>
      <c r="I1168" s="22">
        <v>1599.68</v>
      </c>
      <c r="J1168" s="24">
        <v>679.86</v>
      </c>
      <c r="K1168" s="22">
        <v>0</v>
      </c>
      <c r="L1168" s="22" t="s">
        <v>628</v>
      </c>
      <c r="M1168" s="24">
        <f t="shared" si="150"/>
        <v>2279.54</v>
      </c>
      <c r="N1168" s="24">
        <f t="shared" si="151"/>
        <v>2279.54</v>
      </c>
      <c r="O1168" s="25">
        <v>15</v>
      </c>
    </row>
    <row r="1169" s="14" customFormat="1" ht="41" customHeight="1" spans="1:15">
      <c r="A1169" s="20">
        <f t="shared" si="152"/>
        <v>1167</v>
      </c>
      <c r="B1169" s="21" t="s">
        <v>3951</v>
      </c>
      <c r="C1169" s="21" t="s">
        <v>625</v>
      </c>
      <c r="D1169" s="21" t="s">
        <v>3952</v>
      </c>
      <c r="E1169" s="21" t="s">
        <v>606</v>
      </c>
      <c r="F1169" s="21" t="s">
        <v>3953</v>
      </c>
      <c r="G1169" s="22">
        <v>4999</v>
      </c>
      <c r="H1169" s="22">
        <v>4999</v>
      </c>
      <c r="I1169" s="22">
        <v>1599.68</v>
      </c>
      <c r="J1169" s="24">
        <v>679.86</v>
      </c>
      <c r="K1169" s="22">
        <v>0</v>
      </c>
      <c r="L1169" s="22" t="s">
        <v>628</v>
      </c>
      <c r="M1169" s="24">
        <f t="shared" si="150"/>
        <v>2279.54</v>
      </c>
      <c r="N1169" s="24">
        <f t="shared" si="151"/>
        <v>2279.54</v>
      </c>
      <c r="O1169" s="25">
        <v>15</v>
      </c>
    </row>
    <row r="1170" s="14" customFormat="1" ht="41" customHeight="1" spans="1:15">
      <c r="A1170" s="20">
        <f t="shared" si="152"/>
        <v>1168</v>
      </c>
      <c r="B1170" s="21" t="s">
        <v>3954</v>
      </c>
      <c r="C1170" s="21" t="s">
        <v>625</v>
      </c>
      <c r="D1170" s="21" t="s">
        <v>3955</v>
      </c>
      <c r="E1170" s="21" t="s">
        <v>606</v>
      </c>
      <c r="F1170" s="21" t="s">
        <v>3956</v>
      </c>
      <c r="G1170" s="22">
        <v>4999</v>
      </c>
      <c r="H1170" s="22">
        <v>4999</v>
      </c>
      <c r="I1170" s="22">
        <v>1599.68</v>
      </c>
      <c r="J1170" s="24">
        <v>679.86</v>
      </c>
      <c r="K1170" s="22">
        <v>0</v>
      </c>
      <c r="L1170" s="22" t="s">
        <v>628</v>
      </c>
      <c r="M1170" s="24">
        <f t="shared" si="150"/>
        <v>2279.54</v>
      </c>
      <c r="N1170" s="24">
        <f t="shared" si="151"/>
        <v>2279.54</v>
      </c>
      <c r="O1170" s="25">
        <v>15</v>
      </c>
    </row>
    <row r="1171" s="14" customFormat="1" ht="41" customHeight="1" spans="1:15">
      <c r="A1171" s="20">
        <f t="shared" si="152"/>
        <v>1169</v>
      </c>
      <c r="B1171" s="21" t="s">
        <v>3957</v>
      </c>
      <c r="C1171" s="21" t="s">
        <v>625</v>
      </c>
      <c r="D1171" s="21" t="s">
        <v>3129</v>
      </c>
      <c r="E1171" s="21" t="s">
        <v>606</v>
      </c>
      <c r="F1171" s="21" t="s">
        <v>3958</v>
      </c>
      <c r="G1171" s="22">
        <v>4999</v>
      </c>
      <c r="H1171" s="22">
        <v>4999</v>
      </c>
      <c r="I1171" s="22">
        <v>1599.68</v>
      </c>
      <c r="J1171" s="24">
        <v>679.86</v>
      </c>
      <c r="K1171" s="22">
        <v>0</v>
      </c>
      <c r="L1171" s="22" t="s">
        <v>628</v>
      </c>
      <c r="M1171" s="24">
        <f t="shared" si="150"/>
        <v>2279.54</v>
      </c>
      <c r="N1171" s="24">
        <f t="shared" si="151"/>
        <v>2279.54</v>
      </c>
      <c r="O1171" s="25">
        <v>15</v>
      </c>
    </row>
    <row r="1172" s="14" customFormat="1" ht="41" customHeight="1" spans="1:15">
      <c r="A1172" s="20">
        <f t="shared" si="152"/>
        <v>1170</v>
      </c>
      <c r="B1172" s="21" t="s">
        <v>3959</v>
      </c>
      <c r="C1172" s="21" t="s">
        <v>630</v>
      </c>
      <c r="D1172" s="21" t="s">
        <v>3960</v>
      </c>
      <c r="E1172" s="21" t="s">
        <v>606</v>
      </c>
      <c r="F1172" s="21" t="s">
        <v>3961</v>
      </c>
      <c r="G1172" s="22">
        <v>4999</v>
      </c>
      <c r="H1172" s="22">
        <v>4999</v>
      </c>
      <c r="I1172" s="22">
        <v>1599.68</v>
      </c>
      <c r="J1172" s="24">
        <v>679.86</v>
      </c>
      <c r="K1172" s="22">
        <v>0</v>
      </c>
      <c r="L1172" s="22" t="s">
        <v>628</v>
      </c>
      <c r="M1172" s="24">
        <f t="shared" si="150"/>
        <v>2279.54</v>
      </c>
      <c r="N1172" s="24">
        <f t="shared" si="151"/>
        <v>2279.54</v>
      </c>
      <c r="O1172" s="25">
        <v>15</v>
      </c>
    </row>
    <row r="1173" s="14" customFormat="1" ht="41" customHeight="1" spans="1:15">
      <c r="A1173" s="20">
        <f t="shared" si="152"/>
        <v>1171</v>
      </c>
      <c r="B1173" s="21" t="s">
        <v>3962</v>
      </c>
      <c r="C1173" s="21" t="s">
        <v>630</v>
      </c>
      <c r="D1173" s="21" t="s">
        <v>3963</v>
      </c>
      <c r="E1173" s="21" t="s">
        <v>606</v>
      </c>
      <c r="F1173" s="21" t="s">
        <v>3964</v>
      </c>
      <c r="G1173" s="22">
        <v>4999</v>
      </c>
      <c r="H1173" s="22">
        <v>4999</v>
      </c>
      <c r="I1173" s="22">
        <v>1599.68</v>
      </c>
      <c r="J1173" s="24">
        <v>679.86</v>
      </c>
      <c r="K1173" s="22">
        <v>0</v>
      </c>
      <c r="L1173" s="22" t="s">
        <v>628</v>
      </c>
      <c r="M1173" s="24">
        <f t="shared" si="150"/>
        <v>2279.54</v>
      </c>
      <c r="N1173" s="24">
        <f t="shared" si="151"/>
        <v>2279.54</v>
      </c>
      <c r="O1173" s="25">
        <v>15</v>
      </c>
    </row>
    <row r="1174" s="14" customFormat="1" ht="41" customHeight="1" spans="1:15">
      <c r="A1174" s="20">
        <f t="shared" ref="A1174:A1183" si="153">ROW()-2</f>
        <v>1172</v>
      </c>
      <c r="B1174" s="21" t="s">
        <v>3965</v>
      </c>
      <c r="C1174" s="21" t="s">
        <v>625</v>
      </c>
      <c r="D1174" s="21" t="s">
        <v>3966</v>
      </c>
      <c r="E1174" s="21" t="s">
        <v>606</v>
      </c>
      <c r="F1174" s="21" t="s">
        <v>3967</v>
      </c>
      <c r="G1174" s="22">
        <v>4999</v>
      </c>
      <c r="H1174" s="22">
        <v>4999</v>
      </c>
      <c r="I1174" s="22">
        <v>1599.68</v>
      </c>
      <c r="J1174" s="24">
        <v>679.86</v>
      </c>
      <c r="K1174" s="22">
        <v>0</v>
      </c>
      <c r="L1174" s="22" t="s">
        <v>628</v>
      </c>
      <c r="M1174" s="24">
        <f t="shared" si="150"/>
        <v>2279.54</v>
      </c>
      <c r="N1174" s="24">
        <f t="shared" si="151"/>
        <v>2279.54</v>
      </c>
      <c r="O1174" s="25">
        <v>15</v>
      </c>
    </row>
    <row r="1175" s="14" customFormat="1" ht="41" customHeight="1" spans="1:15">
      <c r="A1175" s="20">
        <f t="shared" si="153"/>
        <v>1173</v>
      </c>
      <c r="B1175" s="21" t="s">
        <v>3968</v>
      </c>
      <c r="C1175" s="21" t="s">
        <v>625</v>
      </c>
      <c r="D1175" s="21" t="s">
        <v>3969</v>
      </c>
      <c r="E1175" s="21" t="s">
        <v>606</v>
      </c>
      <c r="F1175" s="21" t="s">
        <v>3970</v>
      </c>
      <c r="G1175" s="22">
        <v>4999</v>
      </c>
      <c r="H1175" s="22">
        <v>4999</v>
      </c>
      <c r="I1175" s="22">
        <v>1599.68</v>
      </c>
      <c r="J1175" s="24">
        <v>679.86</v>
      </c>
      <c r="K1175" s="22">
        <v>0</v>
      </c>
      <c r="L1175" s="22" t="s">
        <v>628</v>
      </c>
      <c r="M1175" s="24">
        <f t="shared" si="150"/>
        <v>2279.54</v>
      </c>
      <c r="N1175" s="24">
        <f t="shared" si="151"/>
        <v>2279.54</v>
      </c>
      <c r="O1175" s="25">
        <v>15</v>
      </c>
    </row>
    <row r="1176" s="14" customFormat="1" ht="41" customHeight="1" spans="1:15">
      <c r="A1176" s="20">
        <f t="shared" si="153"/>
        <v>1174</v>
      </c>
      <c r="B1176" s="21" t="s">
        <v>3971</v>
      </c>
      <c r="C1176" s="21" t="s">
        <v>625</v>
      </c>
      <c r="D1176" s="21" t="s">
        <v>1471</v>
      </c>
      <c r="E1176" s="21" t="s">
        <v>606</v>
      </c>
      <c r="F1176" s="21" t="s">
        <v>3972</v>
      </c>
      <c r="G1176" s="22">
        <v>4999</v>
      </c>
      <c r="H1176" s="22">
        <v>4999</v>
      </c>
      <c r="I1176" s="22">
        <v>1599.68</v>
      </c>
      <c r="J1176" s="24">
        <v>679.86</v>
      </c>
      <c r="K1176" s="22">
        <v>0</v>
      </c>
      <c r="L1176" s="22" t="s">
        <v>628</v>
      </c>
      <c r="M1176" s="24">
        <f t="shared" si="150"/>
        <v>2279.54</v>
      </c>
      <c r="N1176" s="24">
        <f t="shared" si="151"/>
        <v>2279.54</v>
      </c>
      <c r="O1176" s="25">
        <v>15</v>
      </c>
    </row>
    <row r="1177" s="14" customFormat="1" ht="41" customHeight="1" spans="1:15">
      <c r="A1177" s="20">
        <f t="shared" si="153"/>
        <v>1175</v>
      </c>
      <c r="B1177" s="21" t="s">
        <v>3973</v>
      </c>
      <c r="C1177" s="21" t="s">
        <v>630</v>
      </c>
      <c r="D1177" s="21" t="s">
        <v>1489</v>
      </c>
      <c r="E1177" s="21" t="s">
        <v>606</v>
      </c>
      <c r="F1177" s="21" t="s">
        <v>3974</v>
      </c>
      <c r="G1177" s="22">
        <v>4999</v>
      </c>
      <c r="H1177" s="22">
        <v>4999</v>
      </c>
      <c r="I1177" s="22">
        <v>1599.68</v>
      </c>
      <c r="J1177" s="24">
        <v>679.86</v>
      </c>
      <c r="K1177" s="22">
        <v>0</v>
      </c>
      <c r="L1177" s="22" t="s">
        <v>628</v>
      </c>
      <c r="M1177" s="24">
        <f t="shared" si="150"/>
        <v>2279.54</v>
      </c>
      <c r="N1177" s="24">
        <f t="shared" si="151"/>
        <v>2279.54</v>
      </c>
      <c r="O1177" s="25">
        <v>14</v>
      </c>
    </row>
    <row r="1178" s="14" customFormat="1" ht="41" customHeight="1" spans="1:15">
      <c r="A1178" s="20">
        <f t="shared" si="153"/>
        <v>1176</v>
      </c>
      <c r="B1178" s="21" t="s">
        <v>3975</v>
      </c>
      <c r="C1178" s="21" t="s">
        <v>630</v>
      </c>
      <c r="D1178" s="21" t="s">
        <v>3976</v>
      </c>
      <c r="E1178" s="21" t="s">
        <v>606</v>
      </c>
      <c r="F1178" s="21" t="s">
        <v>3977</v>
      </c>
      <c r="G1178" s="22">
        <v>4999</v>
      </c>
      <c r="H1178" s="22">
        <v>4999</v>
      </c>
      <c r="I1178" s="22">
        <v>1599.68</v>
      </c>
      <c r="J1178" s="24">
        <v>679.86</v>
      </c>
      <c r="K1178" s="22">
        <v>0</v>
      </c>
      <c r="L1178" s="22" t="s">
        <v>628</v>
      </c>
      <c r="M1178" s="24">
        <f t="shared" si="150"/>
        <v>2279.54</v>
      </c>
      <c r="N1178" s="24">
        <f t="shared" si="151"/>
        <v>2279.54</v>
      </c>
      <c r="O1178" s="25">
        <v>14</v>
      </c>
    </row>
    <row r="1179" s="14" customFormat="1" ht="41" customHeight="1" spans="1:15">
      <c r="A1179" s="20">
        <f t="shared" si="153"/>
        <v>1177</v>
      </c>
      <c r="B1179" s="21" t="s">
        <v>3978</v>
      </c>
      <c r="C1179" s="21" t="s">
        <v>625</v>
      </c>
      <c r="D1179" s="21" t="s">
        <v>3979</v>
      </c>
      <c r="E1179" s="21" t="s">
        <v>606</v>
      </c>
      <c r="F1179" s="21" t="s">
        <v>3980</v>
      </c>
      <c r="G1179" s="22">
        <v>4999</v>
      </c>
      <c r="H1179" s="22">
        <v>4999</v>
      </c>
      <c r="I1179" s="22">
        <v>1599.68</v>
      </c>
      <c r="J1179" s="24">
        <v>679.86</v>
      </c>
      <c r="K1179" s="22">
        <v>0</v>
      </c>
      <c r="L1179" s="22" t="s">
        <v>628</v>
      </c>
      <c r="M1179" s="24">
        <f t="shared" si="150"/>
        <v>2279.54</v>
      </c>
      <c r="N1179" s="24">
        <f t="shared" si="151"/>
        <v>2279.54</v>
      </c>
      <c r="O1179" s="25">
        <v>14</v>
      </c>
    </row>
    <row r="1180" s="14" customFormat="1" ht="41" customHeight="1" spans="1:15">
      <c r="A1180" s="20">
        <f t="shared" si="153"/>
        <v>1178</v>
      </c>
      <c r="B1180" s="21" t="s">
        <v>3981</v>
      </c>
      <c r="C1180" s="21" t="s">
        <v>625</v>
      </c>
      <c r="D1180" s="21" t="s">
        <v>3982</v>
      </c>
      <c r="E1180" s="21" t="s">
        <v>606</v>
      </c>
      <c r="F1180" s="21" t="s">
        <v>3983</v>
      </c>
      <c r="G1180" s="22">
        <v>4999</v>
      </c>
      <c r="H1180" s="22">
        <v>4999</v>
      </c>
      <c r="I1180" s="22">
        <v>1599.68</v>
      </c>
      <c r="J1180" s="24">
        <v>679.86</v>
      </c>
      <c r="K1180" s="22">
        <v>0</v>
      </c>
      <c r="L1180" s="22" t="s">
        <v>628</v>
      </c>
      <c r="M1180" s="24">
        <f t="shared" si="150"/>
        <v>2279.54</v>
      </c>
      <c r="N1180" s="24">
        <f t="shared" si="151"/>
        <v>2279.54</v>
      </c>
      <c r="O1180" s="25">
        <v>14</v>
      </c>
    </row>
    <row r="1181" s="14" customFormat="1" ht="41" customHeight="1" spans="1:15">
      <c r="A1181" s="20">
        <f t="shared" si="153"/>
        <v>1179</v>
      </c>
      <c r="B1181" s="21" t="s">
        <v>3984</v>
      </c>
      <c r="C1181" s="21" t="s">
        <v>630</v>
      </c>
      <c r="D1181" s="21" t="s">
        <v>3985</v>
      </c>
      <c r="E1181" s="21" t="s">
        <v>606</v>
      </c>
      <c r="F1181" s="21" t="s">
        <v>3986</v>
      </c>
      <c r="G1181" s="22">
        <v>4999</v>
      </c>
      <c r="H1181" s="22">
        <v>4999</v>
      </c>
      <c r="I1181" s="22">
        <v>1599.68</v>
      </c>
      <c r="J1181" s="24">
        <v>679.86</v>
      </c>
      <c r="K1181" s="22">
        <v>0</v>
      </c>
      <c r="L1181" s="22" t="s">
        <v>628</v>
      </c>
      <c r="M1181" s="24">
        <f t="shared" si="150"/>
        <v>2279.54</v>
      </c>
      <c r="N1181" s="24">
        <f t="shared" si="151"/>
        <v>2279.54</v>
      </c>
      <c r="O1181" s="25">
        <v>26</v>
      </c>
    </row>
    <row r="1182" s="14" customFormat="1" ht="41" customHeight="1" spans="1:15">
      <c r="A1182" s="20">
        <f t="shared" si="153"/>
        <v>1180</v>
      </c>
      <c r="B1182" s="21" t="s">
        <v>3987</v>
      </c>
      <c r="C1182" s="21" t="s">
        <v>630</v>
      </c>
      <c r="D1182" s="21" t="s">
        <v>3988</v>
      </c>
      <c r="E1182" s="21" t="s">
        <v>606</v>
      </c>
      <c r="F1182" s="21" t="s">
        <v>3989</v>
      </c>
      <c r="G1182" s="22">
        <v>4999</v>
      </c>
      <c r="H1182" s="22">
        <v>4999</v>
      </c>
      <c r="I1182" s="22">
        <v>1599.68</v>
      </c>
      <c r="J1182" s="24">
        <v>679.86</v>
      </c>
      <c r="K1182" s="22">
        <v>0</v>
      </c>
      <c r="L1182" s="22" t="s">
        <v>628</v>
      </c>
      <c r="M1182" s="24">
        <f t="shared" si="150"/>
        <v>2279.54</v>
      </c>
      <c r="N1182" s="24">
        <f t="shared" si="151"/>
        <v>2279.54</v>
      </c>
      <c r="O1182" s="25">
        <v>14</v>
      </c>
    </row>
    <row r="1183" s="14" customFormat="1" ht="41" customHeight="1" spans="1:15">
      <c r="A1183" s="20">
        <f t="shared" si="153"/>
        <v>1181</v>
      </c>
      <c r="B1183" s="21" t="s">
        <v>3990</v>
      </c>
      <c r="C1183" s="21" t="s">
        <v>625</v>
      </c>
      <c r="D1183" s="21" t="s">
        <v>3991</v>
      </c>
      <c r="E1183" s="21" t="s">
        <v>606</v>
      </c>
      <c r="F1183" s="21" t="s">
        <v>3992</v>
      </c>
      <c r="G1183" s="22">
        <v>4999</v>
      </c>
      <c r="H1183" s="22">
        <v>4999</v>
      </c>
      <c r="I1183" s="22">
        <v>1599.68</v>
      </c>
      <c r="J1183" s="24">
        <v>679.86</v>
      </c>
      <c r="K1183" s="22">
        <v>0</v>
      </c>
      <c r="L1183" s="22" t="s">
        <v>628</v>
      </c>
      <c r="M1183" s="24">
        <f t="shared" si="150"/>
        <v>2279.54</v>
      </c>
      <c r="N1183" s="24">
        <f t="shared" si="151"/>
        <v>2279.54</v>
      </c>
      <c r="O1183" s="25">
        <v>14</v>
      </c>
    </row>
    <row r="1184" s="14" customFormat="1" ht="41" customHeight="1" spans="1:15">
      <c r="A1184" s="20">
        <f t="shared" ref="A1184:A1193" si="154">ROW()-2</f>
        <v>1182</v>
      </c>
      <c r="B1184" s="21" t="s">
        <v>3993</v>
      </c>
      <c r="C1184" s="21" t="s">
        <v>625</v>
      </c>
      <c r="D1184" s="21" t="s">
        <v>3994</v>
      </c>
      <c r="E1184" s="21" t="s">
        <v>606</v>
      </c>
      <c r="F1184" s="21" t="s">
        <v>3995</v>
      </c>
      <c r="G1184" s="22">
        <v>4999</v>
      </c>
      <c r="H1184" s="22">
        <v>4999</v>
      </c>
      <c r="I1184" s="22">
        <v>1599.68</v>
      </c>
      <c r="J1184" s="24">
        <v>679.86</v>
      </c>
      <c r="K1184" s="22">
        <v>0</v>
      </c>
      <c r="L1184" s="22" t="s">
        <v>628</v>
      </c>
      <c r="M1184" s="24">
        <f t="shared" si="150"/>
        <v>2279.54</v>
      </c>
      <c r="N1184" s="24">
        <f t="shared" si="151"/>
        <v>2279.54</v>
      </c>
      <c r="O1184" s="25">
        <v>14</v>
      </c>
    </row>
    <row r="1185" s="14" customFormat="1" ht="41" customHeight="1" spans="1:15">
      <c r="A1185" s="20">
        <f t="shared" si="154"/>
        <v>1183</v>
      </c>
      <c r="B1185" s="21" t="s">
        <v>3996</v>
      </c>
      <c r="C1185" s="21" t="s">
        <v>625</v>
      </c>
      <c r="D1185" s="21" t="s">
        <v>3997</v>
      </c>
      <c r="E1185" s="21" t="s">
        <v>606</v>
      </c>
      <c r="F1185" s="21" t="s">
        <v>3998</v>
      </c>
      <c r="G1185" s="22">
        <v>4999</v>
      </c>
      <c r="H1185" s="22">
        <v>4999</v>
      </c>
      <c r="I1185" s="22">
        <v>1599.68</v>
      </c>
      <c r="J1185" s="24">
        <v>679.86</v>
      </c>
      <c r="K1185" s="22">
        <v>0</v>
      </c>
      <c r="L1185" s="22" t="s">
        <v>628</v>
      </c>
      <c r="M1185" s="24">
        <f t="shared" si="150"/>
        <v>2279.54</v>
      </c>
      <c r="N1185" s="24">
        <f t="shared" si="151"/>
        <v>2279.54</v>
      </c>
      <c r="O1185" s="25">
        <v>14</v>
      </c>
    </row>
    <row r="1186" s="14" customFormat="1" ht="41" customHeight="1" spans="1:15">
      <c r="A1186" s="20">
        <f t="shared" si="154"/>
        <v>1184</v>
      </c>
      <c r="B1186" s="21" t="s">
        <v>3999</v>
      </c>
      <c r="C1186" s="21" t="s">
        <v>630</v>
      </c>
      <c r="D1186" s="21" t="s">
        <v>4000</v>
      </c>
      <c r="E1186" s="21" t="s">
        <v>606</v>
      </c>
      <c r="F1186" s="21" t="s">
        <v>4001</v>
      </c>
      <c r="G1186" s="22">
        <v>4999</v>
      </c>
      <c r="H1186" s="22">
        <v>4999</v>
      </c>
      <c r="I1186" s="22">
        <v>1599.68</v>
      </c>
      <c r="J1186" s="24">
        <v>679.86</v>
      </c>
      <c r="K1186" s="22">
        <v>0</v>
      </c>
      <c r="L1186" s="22" t="s">
        <v>628</v>
      </c>
      <c r="M1186" s="24">
        <f t="shared" si="150"/>
        <v>2279.54</v>
      </c>
      <c r="N1186" s="24">
        <f t="shared" si="151"/>
        <v>2279.54</v>
      </c>
      <c r="O1186" s="25">
        <v>14</v>
      </c>
    </row>
    <row r="1187" s="14" customFormat="1" ht="41" customHeight="1" spans="1:15">
      <c r="A1187" s="20">
        <f t="shared" si="154"/>
        <v>1185</v>
      </c>
      <c r="B1187" s="21" t="s">
        <v>4002</v>
      </c>
      <c r="C1187" s="21" t="s">
        <v>625</v>
      </c>
      <c r="D1187" s="21" t="s">
        <v>4003</v>
      </c>
      <c r="E1187" s="21" t="s">
        <v>606</v>
      </c>
      <c r="F1187" s="21" t="s">
        <v>4004</v>
      </c>
      <c r="G1187" s="22">
        <v>4999</v>
      </c>
      <c r="H1187" s="22">
        <v>4999</v>
      </c>
      <c r="I1187" s="22">
        <v>1599.68</v>
      </c>
      <c r="J1187" s="24">
        <v>679.86</v>
      </c>
      <c r="K1187" s="22">
        <v>0</v>
      </c>
      <c r="L1187" s="22" t="s">
        <v>628</v>
      </c>
      <c r="M1187" s="24">
        <f t="shared" si="150"/>
        <v>2279.54</v>
      </c>
      <c r="N1187" s="24">
        <f t="shared" si="151"/>
        <v>2279.54</v>
      </c>
      <c r="O1187" s="25">
        <v>14</v>
      </c>
    </row>
    <row r="1188" s="14" customFormat="1" ht="41" customHeight="1" spans="1:15">
      <c r="A1188" s="20">
        <f t="shared" si="154"/>
        <v>1186</v>
      </c>
      <c r="B1188" s="21" t="s">
        <v>4005</v>
      </c>
      <c r="C1188" s="21" t="s">
        <v>630</v>
      </c>
      <c r="D1188" s="21" t="s">
        <v>4006</v>
      </c>
      <c r="E1188" s="21" t="s">
        <v>606</v>
      </c>
      <c r="F1188" s="21" t="s">
        <v>4007</v>
      </c>
      <c r="G1188" s="22">
        <v>4999</v>
      </c>
      <c r="H1188" s="22">
        <v>4999</v>
      </c>
      <c r="I1188" s="22">
        <v>1599.68</v>
      </c>
      <c r="J1188" s="24">
        <v>679.86</v>
      </c>
      <c r="K1188" s="22">
        <v>0</v>
      </c>
      <c r="L1188" s="22" t="s">
        <v>628</v>
      </c>
      <c r="M1188" s="24">
        <f t="shared" si="150"/>
        <v>2279.54</v>
      </c>
      <c r="N1188" s="24">
        <f t="shared" si="151"/>
        <v>2279.54</v>
      </c>
      <c r="O1188" s="25">
        <v>14</v>
      </c>
    </row>
    <row r="1189" s="14" customFormat="1" ht="41" customHeight="1" spans="1:15">
      <c r="A1189" s="20">
        <f t="shared" si="154"/>
        <v>1187</v>
      </c>
      <c r="B1189" s="21" t="s">
        <v>4008</v>
      </c>
      <c r="C1189" s="21" t="s">
        <v>625</v>
      </c>
      <c r="D1189" s="21" t="s">
        <v>1665</v>
      </c>
      <c r="E1189" s="21" t="s">
        <v>606</v>
      </c>
      <c r="F1189" s="21" t="s">
        <v>4009</v>
      </c>
      <c r="G1189" s="22">
        <v>4999</v>
      </c>
      <c r="H1189" s="22">
        <v>4999</v>
      </c>
      <c r="I1189" s="22">
        <v>1599.68</v>
      </c>
      <c r="J1189" s="24">
        <v>679.86</v>
      </c>
      <c r="K1189" s="22">
        <v>0</v>
      </c>
      <c r="L1189" s="22" t="s">
        <v>628</v>
      </c>
      <c r="M1189" s="24">
        <f t="shared" si="150"/>
        <v>2279.54</v>
      </c>
      <c r="N1189" s="24">
        <f t="shared" si="151"/>
        <v>2279.54</v>
      </c>
      <c r="O1189" s="25">
        <v>14</v>
      </c>
    </row>
    <row r="1190" s="14" customFormat="1" ht="41" customHeight="1" spans="1:15">
      <c r="A1190" s="20">
        <f t="shared" si="154"/>
        <v>1188</v>
      </c>
      <c r="B1190" s="21" t="s">
        <v>4010</v>
      </c>
      <c r="C1190" s="21" t="s">
        <v>625</v>
      </c>
      <c r="D1190" s="21" t="s">
        <v>4011</v>
      </c>
      <c r="E1190" s="21" t="s">
        <v>606</v>
      </c>
      <c r="F1190" s="21" t="s">
        <v>4012</v>
      </c>
      <c r="G1190" s="22">
        <v>4999</v>
      </c>
      <c r="H1190" s="22">
        <v>4999</v>
      </c>
      <c r="I1190" s="22">
        <v>1599.68</v>
      </c>
      <c r="J1190" s="24">
        <v>679.86</v>
      </c>
      <c r="K1190" s="22">
        <v>0</v>
      </c>
      <c r="L1190" s="22" t="s">
        <v>628</v>
      </c>
      <c r="M1190" s="24">
        <f t="shared" si="150"/>
        <v>2279.54</v>
      </c>
      <c r="N1190" s="24">
        <f t="shared" si="151"/>
        <v>2279.54</v>
      </c>
      <c r="O1190" s="25">
        <v>14</v>
      </c>
    </row>
    <row r="1191" s="14" customFormat="1" ht="41" customHeight="1" spans="1:15">
      <c r="A1191" s="20">
        <f t="shared" si="154"/>
        <v>1189</v>
      </c>
      <c r="B1191" s="21" t="s">
        <v>4013</v>
      </c>
      <c r="C1191" s="21" t="s">
        <v>630</v>
      </c>
      <c r="D1191" s="21" t="s">
        <v>2011</v>
      </c>
      <c r="E1191" s="21" t="s">
        <v>606</v>
      </c>
      <c r="F1191" s="21" t="s">
        <v>4014</v>
      </c>
      <c r="G1191" s="22">
        <v>4999</v>
      </c>
      <c r="H1191" s="22">
        <v>4999</v>
      </c>
      <c r="I1191" s="22">
        <v>1599.68</v>
      </c>
      <c r="J1191" s="24">
        <v>679.86</v>
      </c>
      <c r="K1191" s="22">
        <v>0</v>
      </c>
      <c r="L1191" s="22" t="s">
        <v>628</v>
      </c>
      <c r="M1191" s="24">
        <f t="shared" si="150"/>
        <v>2279.54</v>
      </c>
      <c r="N1191" s="24">
        <f t="shared" si="151"/>
        <v>2279.54</v>
      </c>
      <c r="O1191" s="25">
        <v>14</v>
      </c>
    </row>
    <row r="1192" s="14" customFormat="1" ht="41" customHeight="1" spans="1:15">
      <c r="A1192" s="20">
        <f t="shared" si="154"/>
        <v>1190</v>
      </c>
      <c r="B1192" s="21" t="s">
        <v>4015</v>
      </c>
      <c r="C1192" s="21" t="s">
        <v>625</v>
      </c>
      <c r="D1192" s="21" t="s">
        <v>4016</v>
      </c>
      <c r="E1192" s="21" t="s">
        <v>606</v>
      </c>
      <c r="F1192" s="21" t="s">
        <v>4017</v>
      </c>
      <c r="G1192" s="22">
        <v>4999</v>
      </c>
      <c r="H1192" s="22">
        <v>4999</v>
      </c>
      <c r="I1192" s="22">
        <v>1599.68</v>
      </c>
      <c r="J1192" s="24">
        <v>679.86</v>
      </c>
      <c r="K1192" s="22">
        <v>0</v>
      </c>
      <c r="L1192" s="22" t="s">
        <v>628</v>
      </c>
      <c r="M1192" s="24">
        <f t="shared" si="150"/>
        <v>2279.54</v>
      </c>
      <c r="N1192" s="24">
        <f t="shared" si="151"/>
        <v>2279.54</v>
      </c>
      <c r="O1192" s="25">
        <v>14</v>
      </c>
    </row>
    <row r="1193" s="14" customFormat="1" ht="41" customHeight="1" spans="1:15">
      <c r="A1193" s="20">
        <f t="shared" si="154"/>
        <v>1191</v>
      </c>
      <c r="B1193" s="21" t="s">
        <v>4018</v>
      </c>
      <c r="C1193" s="21" t="s">
        <v>625</v>
      </c>
      <c r="D1193" s="21" t="s">
        <v>4019</v>
      </c>
      <c r="E1193" s="21" t="s">
        <v>606</v>
      </c>
      <c r="F1193" s="21" t="s">
        <v>4020</v>
      </c>
      <c r="G1193" s="22">
        <v>4999</v>
      </c>
      <c r="H1193" s="22">
        <v>4999</v>
      </c>
      <c r="I1193" s="22">
        <v>1599.68</v>
      </c>
      <c r="J1193" s="24">
        <v>679.86</v>
      </c>
      <c r="K1193" s="22">
        <v>0</v>
      </c>
      <c r="L1193" s="22" t="s">
        <v>628</v>
      </c>
      <c r="M1193" s="24">
        <f t="shared" si="150"/>
        <v>2279.54</v>
      </c>
      <c r="N1193" s="24">
        <f t="shared" si="151"/>
        <v>2279.54</v>
      </c>
      <c r="O1193" s="25">
        <v>14</v>
      </c>
    </row>
    <row r="1194" s="14" customFormat="1" ht="41" customHeight="1" spans="1:15">
      <c r="A1194" s="20">
        <f t="shared" ref="A1194:A1203" si="155">ROW()-2</f>
        <v>1192</v>
      </c>
      <c r="B1194" s="21" t="s">
        <v>4021</v>
      </c>
      <c r="C1194" s="21" t="s">
        <v>630</v>
      </c>
      <c r="D1194" s="21" t="s">
        <v>873</v>
      </c>
      <c r="E1194" s="21" t="s">
        <v>606</v>
      </c>
      <c r="F1194" s="21" t="s">
        <v>4022</v>
      </c>
      <c r="G1194" s="22">
        <v>4999</v>
      </c>
      <c r="H1194" s="22">
        <v>4999</v>
      </c>
      <c r="I1194" s="22">
        <v>1599.68</v>
      </c>
      <c r="J1194" s="24">
        <v>679.86</v>
      </c>
      <c r="K1194" s="22">
        <v>0</v>
      </c>
      <c r="L1194" s="22" t="s">
        <v>628</v>
      </c>
      <c r="M1194" s="24">
        <f t="shared" si="150"/>
        <v>2279.54</v>
      </c>
      <c r="N1194" s="24">
        <f t="shared" si="151"/>
        <v>2279.54</v>
      </c>
      <c r="O1194" s="25">
        <v>14</v>
      </c>
    </row>
    <row r="1195" s="14" customFormat="1" ht="41" customHeight="1" spans="1:15">
      <c r="A1195" s="20">
        <f t="shared" si="155"/>
        <v>1193</v>
      </c>
      <c r="B1195" s="21" t="s">
        <v>4023</v>
      </c>
      <c r="C1195" s="21" t="s">
        <v>630</v>
      </c>
      <c r="D1195" s="21" t="s">
        <v>2497</v>
      </c>
      <c r="E1195" s="21" t="s">
        <v>606</v>
      </c>
      <c r="F1195" s="21" t="s">
        <v>4024</v>
      </c>
      <c r="G1195" s="22">
        <v>4999</v>
      </c>
      <c r="H1195" s="22">
        <v>4999</v>
      </c>
      <c r="I1195" s="22">
        <v>1599.68</v>
      </c>
      <c r="J1195" s="24">
        <v>679.86</v>
      </c>
      <c r="K1195" s="22">
        <v>0</v>
      </c>
      <c r="L1195" s="22" t="s">
        <v>628</v>
      </c>
      <c r="M1195" s="24">
        <f t="shared" si="150"/>
        <v>2279.54</v>
      </c>
      <c r="N1195" s="24">
        <f t="shared" si="151"/>
        <v>2279.54</v>
      </c>
      <c r="O1195" s="25">
        <v>14</v>
      </c>
    </row>
    <row r="1196" s="14" customFormat="1" ht="41" customHeight="1" spans="1:15">
      <c r="A1196" s="20">
        <f t="shared" si="155"/>
        <v>1194</v>
      </c>
      <c r="B1196" s="21" t="s">
        <v>4025</v>
      </c>
      <c r="C1196" s="21" t="s">
        <v>630</v>
      </c>
      <c r="D1196" s="21" t="s">
        <v>4026</v>
      </c>
      <c r="E1196" s="21" t="s">
        <v>606</v>
      </c>
      <c r="F1196" s="21" t="s">
        <v>4027</v>
      </c>
      <c r="G1196" s="22">
        <v>4999</v>
      </c>
      <c r="H1196" s="22">
        <v>4999</v>
      </c>
      <c r="I1196" s="22">
        <v>1599.68</v>
      </c>
      <c r="J1196" s="24">
        <v>679.86</v>
      </c>
      <c r="K1196" s="22">
        <v>0</v>
      </c>
      <c r="L1196" s="22" t="s">
        <v>628</v>
      </c>
      <c r="M1196" s="24">
        <f t="shared" si="150"/>
        <v>2279.54</v>
      </c>
      <c r="N1196" s="24">
        <f t="shared" si="151"/>
        <v>2279.54</v>
      </c>
      <c r="O1196" s="25">
        <v>14</v>
      </c>
    </row>
    <row r="1197" s="14" customFormat="1" ht="41" customHeight="1" spans="1:15">
      <c r="A1197" s="20">
        <f t="shared" si="155"/>
        <v>1195</v>
      </c>
      <c r="B1197" s="21" t="s">
        <v>4028</v>
      </c>
      <c r="C1197" s="21" t="s">
        <v>625</v>
      </c>
      <c r="D1197" s="21" t="s">
        <v>4029</v>
      </c>
      <c r="E1197" s="21" t="s">
        <v>606</v>
      </c>
      <c r="F1197" s="21" t="s">
        <v>4030</v>
      </c>
      <c r="G1197" s="22">
        <v>4999</v>
      </c>
      <c r="H1197" s="22">
        <v>4999</v>
      </c>
      <c r="I1197" s="22">
        <v>1599.68</v>
      </c>
      <c r="J1197" s="24">
        <v>679.86</v>
      </c>
      <c r="K1197" s="22">
        <v>0</v>
      </c>
      <c r="L1197" s="22" t="s">
        <v>628</v>
      </c>
      <c r="M1197" s="24">
        <f t="shared" si="150"/>
        <v>2279.54</v>
      </c>
      <c r="N1197" s="24">
        <f t="shared" si="151"/>
        <v>2279.54</v>
      </c>
      <c r="O1197" s="25">
        <v>14</v>
      </c>
    </row>
    <row r="1198" s="14" customFormat="1" ht="41" customHeight="1" spans="1:15">
      <c r="A1198" s="20">
        <f t="shared" si="155"/>
        <v>1196</v>
      </c>
      <c r="B1198" s="21" t="s">
        <v>4031</v>
      </c>
      <c r="C1198" s="21" t="s">
        <v>630</v>
      </c>
      <c r="D1198" s="21" t="s">
        <v>4032</v>
      </c>
      <c r="E1198" s="21" t="s">
        <v>606</v>
      </c>
      <c r="F1198" s="21" t="s">
        <v>4033</v>
      </c>
      <c r="G1198" s="22">
        <v>4999</v>
      </c>
      <c r="H1198" s="22">
        <v>4999</v>
      </c>
      <c r="I1198" s="22">
        <v>1599.68</v>
      </c>
      <c r="J1198" s="24">
        <v>679.86</v>
      </c>
      <c r="K1198" s="22">
        <v>0</v>
      </c>
      <c r="L1198" s="22" t="s">
        <v>628</v>
      </c>
      <c r="M1198" s="24">
        <f t="shared" si="150"/>
        <v>2279.54</v>
      </c>
      <c r="N1198" s="24">
        <f t="shared" si="151"/>
        <v>2279.54</v>
      </c>
      <c r="O1198" s="25">
        <v>14</v>
      </c>
    </row>
    <row r="1199" s="14" customFormat="1" ht="41" customHeight="1" spans="1:15">
      <c r="A1199" s="20">
        <f t="shared" si="155"/>
        <v>1197</v>
      </c>
      <c r="B1199" s="21" t="s">
        <v>4034</v>
      </c>
      <c r="C1199" s="21" t="s">
        <v>625</v>
      </c>
      <c r="D1199" s="21" t="s">
        <v>1501</v>
      </c>
      <c r="E1199" s="21" t="s">
        <v>606</v>
      </c>
      <c r="F1199" s="21" t="s">
        <v>4035</v>
      </c>
      <c r="G1199" s="22">
        <v>4999</v>
      </c>
      <c r="H1199" s="22">
        <v>4999</v>
      </c>
      <c r="I1199" s="22">
        <v>1599.68</v>
      </c>
      <c r="J1199" s="24">
        <v>679.86</v>
      </c>
      <c r="K1199" s="22">
        <v>0</v>
      </c>
      <c r="L1199" s="22" t="s">
        <v>628</v>
      </c>
      <c r="M1199" s="24">
        <f t="shared" si="150"/>
        <v>2279.54</v>
      </c>
      <c r="N1199" s="24">
        <f t="shared" si="151"/>
        <v>2279.54</v>
      </c>
      <c r="O1199" s="25">
        <v>14</v>
      </c>
    </row>
    <row r="1200" s="14" customFormat="1" ht="41" customHeight="1" spans="1:15">
      <c r="A1200" s="20">
        <f t="shared" si="155"/>
        <v>1198</v>
      </c>
      <c r="B1200" s="21" t="s">
        <v>4036</v>
      </c>
      <c r="C1200" s="21" t="s">
        <v>625</v>
      </c>
      <c r="D1200" s="21" t="s">
        <v>4037</v>
      </c>
      <c r="E1200" s="21" t="s">
        <v>606</v>
      </c>
      <c r="F1200" s="21" t="s">
        <v>4038</v>
      </c>
      <c r="G1200" s="22">
        <v>4999</v>
      </c>
      <c r="H1200" s="22">
        <v>4999</v>
      </c>
      <c r="I1200" s="22">
        <v>1599.68</v>
      </c>
      <c r="J1200" s="24">
        <v>679.86</v>
      </c>
      <c r="K1200" s="22">
        <v>0</v>
      </c>
      <c r="L1200" s="22" t="s">
        <v>628</v>
      </c>
      <c r="M1200" s="24">
        <f t="shared" si="150"/>
        <v>2279.54</v>
      </c>
      <c r="N1200" s="24">
        <f t="shared" si="151"/>
        <v>2279.54</v>
      </c>
      <c r="O1200" s="25">
        <v>14</v>
      </c>
    </row>
    <row r="1201" s="14" customFormat="1" ht="41" customHeight="1" spans="1:15">
      <c r="A1201" s="20">
        <f t="shared" si="155"/>
        <v>1199</v>
      </c>
      <c r="B1201" s="21" t="s">
        <v>4039</v>
      </c>
      <c r="C1201" s="21" t="s">
        <v>625</v>
      </c>
      <c r="D1201" s="21" t="s">
        <v>4040</v>
      </c>
      <c r="E1201" s="21" t="s">
        <v>606</v>
      </c>
      <c r="F1201" s="21" t="s">
        <v>4041</v>
      </c>
      <c r="G1201" s="22">
        <v>4999</v>
      </c>
      <c r="H1201" s="22">
        <v>4999</v>
      </c>
      <c r="I1201" s="22">
        <v>1599.68</v>
      </c>
      <c r="J1201" s="24">
        <v>679.86</v>
      </c>
      <c r="K1201" s="22">
        <v>0</v>
      </c>
      <c r="L1201" s="22" t="s">
        <v>628</v>
      </c>
      <c r="M1201" s="24">
        <f t="shared" si="150"/>
        <v>2279.54</v>
      </c>
      <c r="N1201" s="24">
        <f t="shared" si="151"/>
        <v>2279.54</v>
      </c>
      <c r="O1201" s="25">
        <v>14</v>
      </c>
    </row>
    <row r="1202" s="14" customFormat="1" ht="41" customHeight="1" spans="1:15">
      <c r="A1202" s="20">
        <f t="shared" si="155"/>
        <v>1200</v>
      </c>
      <c r="B1202" s="21" t="s">
        <v>4042</v>
      </c>
      <c r="C1202" s="21" t="s">
        <v>625</v>
      </c>
      <c r="D1202" s="21" t="s">
        <v>4043</v>
      </c>
      <c r="E1202" s="21" t="s">
        <v>606</v>
      </c>
      <c r="F1202" s="21" t="s">
        <v>4044</v>
      </c>
      <c r="G1202" s="22">
        <v>4999</v>
      </c>
      <c r="H1202" s="22">
        <v>4999</v>
      </c>
      <c r="I1202" s="22">
        <v>1599.68</v>
      </c>
      <c r="J1202" s="24">
        <v>679.86</v>
      </c>
      <c r="K1202" s="22">
        <v>0</v>
      </c>
      <c r="L1202" s="22" t="s">
        <v>628</v>
      </c>
      <c r="M1202" s="24">
        <f t="shared" si="150"/>
        <v>2279.54</v>
      </c>
      <c r="N1202" s="24">
        <f t="shared" si="151"/>
        <v>2279.54</v>
      </c>
      <c r="O1202" s="25">
        <v>14</v>
      </c>
    </row>
    <row r="1203" s="14" customFormat="1" ht="41" customHeight="1" spans="1:15">
      <c r="A1203" s="20">
        <f t="shared" si="155"/>
        <v>1201</v>
      </c>
      <c r="B1203" s="21" t="s">
        <v>4045</v>
      </c>
      <c r="C1203" s="21" t="s">
        <v>630</v>
      </c>
      <c r="D1203" s="21" t="s">
        <v>4046</v>
      </c>
      <c r="E1203" s="21" t="s">
        <v>606</v>
      </c>
      <c r="F1203" s="21" t="s">
        <v>4047</v>
      </c>
      <c r="G1203" s="22">
        <v>4999</v>
      </c>
      <c r="H1203" s="22">
        <v>4999</v>
      </c>
      <c r="I1203" s="22">
        <v>1599.68</v>
      </c>
      <c r="J1203" s="24">
        <v>679.86</v>
      </c>
      <c r="K1203" s="22">
        <v>0</v>
      </c>
      <c r="L1203" s="22" t="s">
        <v>628</v>
      </c>
      <c r="M1203" s="24">
        <f t="shared" si="150"/>
        <v>2279.54</v>
      </c>
      <c r="N1203" s="24">
        <f t="shared" si="151"/>
        <v>2279.54</v>
      </c>
      <c r="O1203" s="25">
        <v>14</v>
      </c>
    </row>
    <row r="1204" s="14" customFormat="1" ht="41" customHeight="1" spans="1:15">
      <c r="A1204" s="20">
        <f t="shared" ref="A1204:A1213" si="156">ROW()-2</f>
        <v>1202</v>
      </c>
      <c r="B1204" s="21" t="s">
        <v>4048</v>
      </c>
      <c r="C1204" s="21" t="s">
        <v>630</v>
      </c>
      <c r="D1204" s="21" t="s">
        <v>1795</v>
      </c>
      <c r="E1204" s="21" t="s">
        <v>606</v>
      </c>
      <c r="F1204" s="21" t="s">
        <v>4049</v>
      </c>
      <c r="G1204" s="22">
        <v>4999</v>
      </c>
      <c r="H1204" s="22">
        <v>4999</v>
      </c>
      <c r="I1204" s="22">
        <v>1599.68</v>
      </c>
      <c r="J1204" s="24">
        <v>679.86</v>
      </c>
      <c r="K1204" s="22">
        <v>0</v>
      </c>
      <c r="L1204" s="22" t="s">
        <v>628</v>
      </c>
      <c r="M1204" s="24">
        <f t="shared" si="150"/>
        <v>2279.54</v>
      </c>
      <c r="N1204" s="24">
        <f t="shared" si="151"/>
        <v>2279.54</v>
      </c>
      <c r="O1204" s="25">
        <v>17</v>
      </c>
    </row>
    <row r="1205" s="14" customFormat="1" ht="41" customHeight="1" spans="1:15">
      <c r="A1205" s="20">
        <f t="shared" si="156"/>
        <v>1203</v>
      </c>
      <c r="B1205" s="21" t="s">
        <v>4050</v>
      </c>
      <c r="C1205" s="21" t="s">
        <v>630</v>
      </c>
      <c r="D1205" s="21" t="s">
        <v>4051</v>
      </c>
      <c r="E1205" s="21" t="s">
        <v>606</v>
      </c>
      <c r="F1205" s="21" t="s">
        <v>4052</v>
      </c>
      <c r="G1205" s="22">
        <v>4999</v>
      </c>
      <c r="H1205" s="22">
        <v>4999</v>
      </c>
      <c r="I1205" s="22">
        <v>1599.68</v>
      </c>
      <c r="J1205" s="24">
        <v>679.86</v>
      </c>
      <c r="K1205" s="22">
        <v>0</v>
      </c>
      <c r="L1205" s="22" t="s">
        <v>628</v>
      </c>
      <c r="M1205" s="24">
        <f t="shared" si="150"/>
        <v>2279.54</v>
      </c>
      <c r="N1205" s="24">
        <f t="shared" si="151"/>
        <v>2279.54</v>
      </c>
      <c r="O1205" s="25">
        <v>14</v>
      </c>
    </row>
    <row r="1206" s="14" customFormat="1" ht="41" customHeight="1" spans="1:15">
      <c r="A1206" s="20">
        <f t="shared" si="156"/>
        <v>1204</v>
      </c>
      <c r="B1206" s="21" t="s">
        <v>4053</v>
      </c>
      <c r="C1206" s="21" t="s">
        <v>630</v>
      </c>
      <c r="D1206" s="21" t="s">
        <v>1278</v>
      </c>
      <c r="E1206" s="21" t="s">
        <v>606</v>
      </c>
      <c r="F1206" s="21" t="s">
        <v>4054</v>
      </c>
      <c r="G1206" s="22">
        <v>4999</v>
      </c>
      <c r="H1206" s="22">
        <v>4999</v>
      </c>
      <c r="I1206" s="22">
        <v>1599.68</v>
      </c>
      <c r="J1206" s="24">
        <v>679.86</v>
      </c>
      <c r="K1206" s="22">
        <v>0</v>
      </c>
      <c r="L1206" s="22" t="s">
        <v>628</v>
      </c>
      <c r="M1206" s="24">
        <f t="shared" si="150"/>
        <v>2279.54</v>
      </c>
      <c r="N1206" s="24">
        <f t="shared" si="151"/>
        <v>2279.54</v>
      </c>
      <c r="O1206" s="25">
        <v>14</v>
      </c>
    </row>
    <row r="1207" s="14" customFormat="1" ht="41" customHeight="1" spans="1:15">
      <c r="A1207" s="20">
        <f t="shared" si="156"/>
        <v>1205</v>
      </c>
      <c r="B1207" s="21" t="s">
        <v>4055</v>
      </c>
      <c r="C1207" s="21" t="s">
        <v>630</v>
      </c>
      <c r="D1207" s="21" t="s">
        <v>3648</v>
      </c>
      <c r="E1207" s="21" t="s">
        <v>606</v>
      </c>
      <c r="F1207" s="21" t="s">
        <v>4056</v>
      </c>
      <c r="G1207" s="22">
        <v>4999</v>
      </c>
      <c r="H1207" s="22">
        <v>4999</v>
      </c>
      <c r="I1207" s="22">
        <v>1599.68</v>
      </c>
      <c r="J1207" s="24">
        <v>679.86</v>
      </c>
      <c r="K1207" s="22">
        <v>0</v>
      </c>
      <c r="L1207" s="22" t="s">
        <v>628</v>
      </c>
      <c r="M1207" s="24">
        <f t="shared" si="150"/>
        <v>2279.54</v>
      </c>
      <c r="N1207" s="24">
        <f t="shared" si="151"/>
        <v>2279.54</v>
      </c>
      <c r="O1207" s="25">
        <v>14</v>
      </c>
    </row>
    <row r="1208" s="14" customFormat="1" ht="41" customHeight="1" spans="1:15">
      <c r="A1208" s="20">
        <f t="shared" si="156"/>
        <v>1206</v>
      </c>
      <c r="B1208" s="21" t="s">
        <v>4057</v>
      </c>
      <c r="C1208" s="21" t="s">
        <v>625</v>
      </c>
      <c r="D1208" s="21" t="s">
        <v>1477</v>
      </c>
      <c r="E1208" s="21" t="s">
        <v>606</v>
      </c>
      <c r="F1208" s="21" t="s">
        <v>4058</v>
      </c>
      <c r="G1208" s="22">
        <v>4999</v>
      </c>
      <c r="H1208" s="22">
        <v>4999</v>
      </c>
      <c r="I1208" s="22">
        <v>1599.68</v>
      </c>
      <c r="J1208" s="24">
        <v>679.86</v>
      </c>
      <c r="K1208" s="22">
        <v>0</v>
      </c>
      <c r="L1208" s="22" t="s">
        <v>628</v>
      </c>
      <c r="M1208" s="24">
        <f t="shared" si="150"/>
        <v>2279.54</v>
      </c>
      <c r="N1208" s="24">
        <f t="shared" si="151"/>
        <v>2279.54</v>
      </c>
      <c r="O1208" s="25">
        <v>14</v>
      </c>
    </row>
    <row r="1209" s="14" customFormat="1" ht="41" customHeight="1" spans="1:15">
      <c r="A1209" s="20">
        <f t="shared" si="156"/>
        <v>1207</v>
      </c>
      <c r="B1209" s="21" t="s">
        <v>4059</v>
      </c>
      <c r="C1209" s="21" t="s">
        <v>630</v>
      </c>
      <c r="D1209" s="21" t="s">
        <v>4060</v>
      </c>
      <c r="E1209" s="21" t="s">
        <v>606</v>
      </c>
      <c r="F1209" s="21" t="s">
        <v>4061</v>
      </c>
      <c r="G1209" s="22">
        <v>4999</v>
      </c>
      <c r="H1209" s="22">
        <v>4999</v>
      </c>
      <c r="I1209" s="22">
        <v>1599.68</v>
      </c>
      <c r="J1209" s="24">
        <v>679.86</v>
      </c>
      <c r="K1209" s="22">
        <v>0</v>
      </c>
      <c r="L1209" s="22" t="s">
        <v>628</v>
      </c>
      <c r="M1209" s="24">
        <f t="shared" si="150"/>
        <v>2279.54</v>
      </c>
      <c r="N1209" s="24">
        <f t="shared" si="151"/>
        <v>2279.54</v>
      </c>
      <c r="O1209" s="25">
        <v>14</v>
      </c>
    </row>
    <row r="1210" s="14" customFormat="1" ht="41" customHeight="1" spans="1:15">
      <c r="A1210" s="20">
        <f t="shared" si="156"/>
        <v>1208</v>
      </c>
      <c r="B1210" s="21" t="s">
        <v>4062</v>
      </c>
      <c r="C1210" s="21" t="s">
        <v>630</v>
      </c>
      <c r="D1210" s="21" t="s">
        <v>4063</v>
      </c>
      <c r="E1210" s="21" t="s">
        <v>606</v>
      </c>
      <c r="F1210" s="21" t="s">
        <v>4064</v>
      </c>
      <c r="G1210" s="22">
        <v>4999</v>
      </c>
      <c r="H1210" s="22">
        <v>4999</v>
      </c>
      <c r="I1210" s="22">
        <v>1599.68</v>
      </c>
      <c r="J1210" s="24">
        <v>679.86</v>
      </c>
      <c r="K1210" s="22">
        <v>0</v>
      </c>
      <c r="L1210" s="22" t="s">
        <v>628</v>
      </c>
      <c r="M1210" s="24">
        <f t="shared" si="150"/>
        <v>2279.54</v>
      </c>
      <c r="N1210" s="24">
        <f t="shared" si="151"/>
        <v>2279.54</v>
      </c>
      <c r="O1210" s="25">
        <v>14</v>
      </c>
    </row>
    <row r="1211" s="14" customFormat="1" ht="41" customHeight="1" spans="1:15">
      <c r="A1211" s="20">
        <f t="shared" si="156"/>
        <v>1209</v>
      </c>
      <c r="B1211" s="21" t="s">
        <v>4065</v>
      </c>
      <c r="C1211" s="21" t="s">
        <v>630</v>
      </c>
      <c r="D1211" s="21" t="s">
        <v>997</v>
      </c>
      <c r="E1211" s="21" t="s">
        <v>606</v>
      </c>
      <c r="F1211" s="21" t="s">
        <v>4066</v>
      </c>
      <c r="G1211" s="22">
        <v>4999</v>
      </c>
      <c r="H1211" s="22">
        <v>4999</v>
      </c>
      <c r="I1211" s="22">
        <v>1599.68</v>
      </c>
      <c r="J1211" s="24">
        <v>679.86</v>
      </c>
      <c r="K1211" s="22">
        <v>0</v>
      </c>
      <c r="L1211" s="22" t="s">
        <v>628</v>
      </c>
      <c r="M1211" s="24">
        <f t="shared" si="150"/>
        <v>2279.54</v>
      </c>
      <c r="N1211" s="24">
        <f t="shared" si="151"/>
        <v>2279.54</v>
      </c>
      <c r="O1211" s="25">
        <v>14</v>
      </c>
    </row>
    <row r="1212" s="14" customFormat="1" ht="41" customHeight="1" spans="1:15">
      <c r="A1212" s="20">
        <f t="shared" si="156"/>
        <v>1210</v>
      </c>
      <c r="B1212" s="21" t="s">
        <v>4067</v>
      </c>
      <c r="C1212" s="21" t="s">
        <v>625</v>
      </c>
      <c r="D1212" s="21" t="s">
        <v>4068</v>
      </c>
      <c r="E1212" s="21" t="s">
        <v>606</v>
      </c>
      <c r="F1212" s="21" t="s">
        <v>4069</v>
      </c>
      <c r="G1212" s="22">
        <v>4999</v>
      </c>
      <c r="H1212" s="22">
        <v>4999</v>
      </c>
      <c r="I1212" s="22">
        <v>1599.68</v>
      </c>
      <c r="J1212" s="24">
        <v>679.86</v>
      </c>
      <c r="K1212" s="22">
        <v>0</v>
      </c>
      <c r="L1212" s="22" t="s">
        <v>628</v>
      </c>
      <c r="M1212" s="24">
        <f t="shared" si="150"/>
        <v>2279.54</v>
      </c>
      <c r="N1212" s="24">
        <f t="shared" si="151"/>
        <v>2279.54</v>
      </c>
      <c r="O1212" s="25">
        <v>14</v>
      </c>
    </row>
    <row r="1213" s="14" customFormat="1" ht="41" customHeight="1" spans="1:15">
      <c r="A1213" s="20">
        <f t="shared" si="156"/>
        <v>1211</v>
      </c>
      <c r="B1213" s="21" t="s">
        <v>4070</v>
      </c>
      <c r="C1213" s="21" t="s">
        <v>630</v>
      </c>
      <c r="D1213" s="21" t="s">
        <v>3182</v>
      </c>
      <c r="E1213" s="21" t="s">
        <v>606</v>
      </c>
      <c r="F1213" s="21" t="s">
        <v>4071</v>
      </c>
      <c r="G1213" s="22">
        <v>4999</v>
      </c>
      <c r="H1213" s="22">
        <v>4999</v>
      </c>
      <c r="I1213" s="22">
        <v>1599.68</v>
      </c>
      <c r="J1213" s="24">
        <v>679.86</v>
      </c>
      <c r="K1213" s="22">
        <v>0</v>
      </c>
      <c r="L1213" s="22" t="s">
        <v>628</v>
      </c>
      <c r="M1213" s="24">
        <f t="shared" si="150"/>
        <v>2279.54</v>
      </c>
      <c r="N1213" s="24">
        <f t="shared" si="151"/>
        <v>2279.54</v>
      </c>
      <c r="O1213" s="25">
        <v>14</v>
      </c>
    </row>
    <row r="1214" s="14" customFormat="1" ht="41" customHeight="1" spans="1:15">
      <c r="A1214" s="20">
        <f t="shared" ref="A1214:A1223" si="157">ROW()-2</f>
        <v>1212</v>
      </c>
      <c r="B1214" s="21" t="s">
        <v>4072</v>
      </c>
      <c r="C1214" s="21" t="s">
        <v>630</v>
      </c>
      <c r="D1214" s="21" t="s">
        <v>3409</v>
      </c>
      <c r="E1214" s="21" t="s">
        <v>606</v>
      </c>
      <c r="F1214" s="21" t="s">
        <v>4073</v>
      </c>
      <c r="G1214" s="22">
        <v>4999</v>
      </c>
      <c r="H1214" s="22">
        <v>4999</v>
      </c>
      <c r="I1214" s="22">
        <v>1599.68</v>
      </c>
      <c r="J1214" s="24">
        <v>679.86</v>
      </c>
      <c r="K1214" s="22">
        <v>0</v>
      </c>
      <c r="L1214" s="22" t="s">
        <v>628</v>
      </c>
      <c r="M1214" s="24">
        <f t="shared" si="150"/>
        <v>2279.54</v>
      </c>
      <c r="N1214" s="24">
        <f t="shared" si="151"/>
        <v>2279.54</v>
      </c>
      <c r="O1214" s="25">
        <v>14</v>
      </c>
    </row>
    <row r="1215" s="14" customFormat="1" ht="41" customHeight="1" spans="1:15">
      <c r="A1215" s="20">
        <f t="shared" si="157"/>
        <v>1213</v>
      </c>
      <c r="B1215" s="21" t="s">
        <v>4074</v>
      </c>
      <c r="C1215" s="21" t="s">
        <v>625</v>
      </c>
      <c r="D1215" s="21" t="s">
        <v>4075</v>
      </c>
      <c r="E1215" s="21" t="s">
        <v>606</v>
      </c>
      <c r="F1215" s="21" t="s">
        <v>4076</v>
      </c>
      <c r="G1215" s="22">
        <v>4999</v>
      </c>
      <c r="H1215" s="22">
        <v>4999</v>
      </c>
      <c r="I1215" s="22">
        <v>1599.68</v>
      </c>
      <c r="J1215" s="24">
        <v>679.86</v>
      </c>
      <c r="K1215" s="22">
        <v>0</v>
      </c>
      <c r="L1215" s="22" t="s">
        <v>628</v>
      </c>
      <c r="M1215" s="24">
        <f t="shared" si="150"/>
        <v>2279.54</v>
      </c>
      <c r="N1215" s="24">
        <f t="shared" si="151"/>
        <v>2279.54</v>
      </c>
      <c r="O1215" s="25">
        <v>14</v>
      </c>
    </row>
    <row r="1216" s="14" customFormat="1" ht="41" customHeight="1" spans="1:15">
      <c r="A1216" s="20">
        <f t="shared" si="157"/>
        <v>1214</v>
      </c>
      <c r="B1216" s="21" t="s">
        <v>4077</v>
      </c>
      <c r="C1216" s="21" t="s">
        <v>630</v>
      </c>
      <c r="D1216" s="21" t="s">
        <v>4078</v>
      </c>
      <c r="E1216" s="21" t="s">
        <v>606</v>
      </c>
      <c r="F1216" s="21" t="s">
        <v>4079</v>
      </c>
      <c r="G1216" s="22">
        <v>4999</v>
      </c>
      <c r="H1216" s="22">
        <v>4999</v>
      </c>
      <c r="I1216" s="22">
        <v>1599.68</v>
      </c>
      <c r="J1216" s="24">
        <v>679.86</v>
      </c>
      <c r="K1216" s="22">
        <v>0</v>
      </c>
      <c r="L1216" s="22" t="s">
        <v>628</v>
      </c>
      <c r="M1216" s="24">
        <f t="shared" si="150"/>
        <v>2279.54</v>
      </c>
      <c r="N1216" s="24">
        <f t="shared" si="151"/>
        <v>2279.54</v>
      </c>
      <c r="O1216" s="25">
        <v>14</v>
      </c>
    </row>
    <row r="1217" s="14" customFormat="1" ht="41" customHeight="1" spans="1:15">
      <c r="A1217" s="20">
        <f t="shared" si="157"/>
        <v>1215</v>
      </c>
      <c r="B1217" s="21" t="s">
        <v>4080</v>
      </c>
      <c r="C1217" s="21" t="s">
        <v>625</v>
      </c>
      <c r="D1217" s="21" t="s">
        <v>4081</v>
      </c>
      <c r="E1217" s="21" t="s">
        <v>606</v>
      </c>
      <c r="F1217" s="21" t="s">
        <v>4082</v>
      </c>
      <c r="G1217" s="22">
        <v>4999</v>
      </c>
      <c r="H1217" s="22">
        <v>4999</v>
      </c>
      <c r="I1217" s="22">
        <v>1599.68</v>
      </c>
      <c r="J1217" s="24">
        <v>679.86</v>
      </c>
      <c r="K1217" s="22">
        <v>0</v>
      </c>
      <c r="L1217" s="22" t="s">
        <v>628</v>
      </c>
      <c r="M1217" s="24">
        <f t="shared" si="150"/>
        <v>2279.54</v>
      </c>
      <c r="N1217" s="24">
        <f t="shared" si="151"/>
        <v>2279.54</v>
      </c>
      <c r="O1217" s="25">
        <v>14</v>
      </c>
    </row>
    <row r="1218" s="14" customFormat="1" ht="41" customHeight="1" spans="1:15">
      <c r="A1218" s="20">
        <f t="shared" si="157"/>
        <v>1216</v>
      </c>
      <c r="B1218" s="21" t="s">
        <v>4083</v>
      </c>
      <c r="C1218" s="21" t="s">
        <v>630</v>
      </c>
      <c r="D1218" s="21" t="s">
        <v>4084</v>
      </c>
      <c r="E1218" s="21" t="s">
        <v>606</v>
      </c>
      <c r="F1218" s="21" t="s">
        <v>4085</v>
      </c>
      <c r="G1218" s="22">
        <v>4999</v>
      </c>
      <c r="H1218" s="22">
        <v>4999</v>
      </c>
      <c r="I1218" s="22">
        <v>1599.68</v>
      </c>
      <c r="J1218" s="24">
        <v>679.86</v>
      </c>
      <c r="K1218" s="22">
        <v>0</v>
      </c>
      <c r="L1218" s="22" t="s">
        <v>628</v>
      </c>
      <c r="M1218" s="24">
        <f t="shared" si="150"/>
        <v>2279.54</v>
      </c>
      <c r="N1218" s="24">
        <f t="shared" si="151"/>
        <v>2279.54</v>
      </c>
      <c r="O1218" s="25">
        <v>14</v>
      </c>
    </row>
    <row r="1219" s="14" customFormat="1" ht="41" customHeight="1" spans="1:15">
      <c r="A1219" s="20">
        <f t="shared" si="157"/>
        <v>1217</v>
      </c>
      <c r="B1219" s="21" t="s">
        <v>4086</v>
      </c>
      <c r="C1219" s="21" t="s">
        <v>625</v>
      </c>
      <c r="D1219" s="21" t="s">
        <v>3458</v>
      </c>
      <c r="E1219" s="21" t="s">
        <v>606</v>
      </c>
      <c r="F1219" s="21" t="s">
        <v>4087</v>
      </c>
      <c r="G1219" s="22">
        <v>4999</v>
      </c>
      <c r="H1219" s="22">
        <v>4999</v>
      </c>
      <c r="I1219" s="22">
        <v>1599.68</v>
      </c>
      <c r="J1219" s="24">
        <v>679.86</v>
      </c>
      <c r="K1219" s="22">
        <v>0</v>
      </c>
      <c r="L1219" s="22" t="s">
        <v>628</v>
      </c>
      <c r="M1219" s="24">
        <f t="shared" si="150"/>
        <v>2279.54</v>
      </c>
      <c r="N1219" s="24">
        <f t="shared" si="151"/>
        <v>2279.54</v>
      </c>
      <c r="O1219" s="25">
        <v>14</v>
      </c>
    </row>
    <row r="1220" s="14" customFormat="1" ht="41" customHeight="1" spans="1:15">
      <c r="A1220" s="20">
        <f t="shared" si="157"/>
        <v>1218</v>
      </c>
      <c r="B1220" s="21" t="s">
        <v>4088</v>
      </c>
      <c r="C1220" s="21" t="s">
        <v>625</v>
      </c>
      <c r="D1220" s="21" t="s">
        <v>4089</v>
      </c>
      <c r="E1220" s="21" t="s">
        <v>606</v>
      </c>
      <c r="F1220" s="21" t="s">
        <v>4090</v>
      </c>
      <c r="G1220" s="22">
        <v>4999</v>
      </c>
      <c r="H1220" s="22">
        <v>4999</v>
      </c>
      <c r="I1220" s="22">
        <v>1599.68</v>
      </c>
      <c r="J1220" s="24">
        <v>679.86</v>
      </c>
      <c r="K1220" s="22">
        <v>0</v>
      </c>
      <c r="L1220" s="22" t="s">
        <v>628</v>
      </c>
      <c r="M1220" s="24">
        <f t="shared" ref="M1220:M1283" si="158">I1220+J1220</f>
        <v>2279.54</v>
      </c>
      <c r="N1220" s="24">
        <f t="shared" ref="N1220:N1283" si="159">M1220</f>
        <v>2279.54</v>
      </c>
      <c r="O1220" s="25">
        <v>14</v>
      </c>
    </row>
    <row r="1221" s="14" customFormat="1" ht="41" customHeight="1" spans="1:15">
      <c r="A1221" s="20">
        <f t="shared" si="157"/>
        <v>1219</v>
      </c>
      <c r="B1221" s="21" t="s">
        <v>4091</v>
      </c>
      <c r="C1221" s="21" t="s">
        <v>630</v>
      </c>
      <c r="D1221" s="21" t="s">
        <v>4092</v>
      </c>
      <c r="E1221" s="21" t="s">
        <v>606</v>
      </c>
      <c r="F1221" s="21" t="s">
        <v>4093</v>
      </c>
      <c r="G1221" s="22">
        <v>4999</v>
      </c>
      <c r="H1221" s="22">
        <v>4999</v>
      </c>
      <c r="I1221" s="22">
        <v>1599.68</v>
      </c>
      <c r="J1221" s="24">
        <v>679.86</v>
      </c>
      <c r="K1221" s="22">
        <v>0</v>
      </c>
      <c r="L1221" s="22" t="s">
        <v>628</v>
      </c>
      <c r="M1221" s="24">
        <f t="shared" si="158"/>
        <v>2279.54</v>
      </c>
      <c r="N1221" s="24">
        <f t="shared" si="159"/>
        <v>2279.54</v>
      </c>
      <c r="O1221" s="25">
        <v>14</v>
      </c>
    </row>
    <row r="1222" s="14" customFormat="1" ht="41" customHeight="1" spans="1:15">
      <c r="A1222" s="20">
        <f t="shared" si="157"/>
        <v>1220</v>
      </c>
      <c r="B1222" s="21" t="s">
        <v>3905</v>
      </c>
      <c r="C1222" s="21" t="s">
        <v>625</v>
      </c>
      <c r="D1222" s="21" t="s">
        <v>4094</v>
      </c>
      <c r="E1222" s="21" t="s">
        <v>606</v>
      </c>
      <c r="F1222" s="21" t="s">
        <v>4095</v>
      </c>
      <c r="G1222" s="22">
        <v>4999</v>
      </c>
      <c r="H1222" s="22">
        <v>4999</v>
      </c>
      <c r="I1222" s="22">
        <v>1599.68</v>
      </c>
      <c r="J1222" s="24">
        <v>679.86</v>
      </c>
      <c r="K1222" s="22">
        <v>0</v>
      </c>
      <c r="L1222" s="22" t="s">
        <v>628</v>
      </c>
      <c r="M1222" s="24">
        <f t="shared" si="158"/>
        <v>2279.54</v>
      </c>
      <c r="N1222" s="24">
        <f t="shared" si="159"/>
        <v>2279.54</v>
      </c>
      <c r="O1222" s="25">
        <v>14</v>
      </c>
    </row>
    <row r="1223" s="14" customFormat="1" ht="41" customHeight="1" spans="1:15">
      <c r="A1223" s="20">
        <f t="shared" si="157"/>
        <v>1221</v>
      </c>
      <c r="B1223" s="21" t="s">
        <v>4096</v>
      </c>
      <c r="C1223" s="21" t="s">
        <v>625</v>
      </c>
      <c r="D1223" s="21" t="s">
        <v>814</v>
      </c>
      <c r="E1223" s="21" t="s">
        <v>606</v>
      </c>
      <c r="F1223" s="21" t="s">
        <v>4097</v>
      </c>
      <c r="G1223" s="22">
        <v>4999</v>
      </c>
      <c r="H1223" s="22">
        <v>4999</v>
      </c>
      <c r="I1223" s="22">
        <v>1599.68</v>
      </c>
      <c r="J1223" s="24">
        <v>679.86</v>
      </c>
      <c r="K1223" s="22">
        <v>0</v>
      </c>
      <c r="L1223" s="22" t="s">
        <v>628</v>
      </c>
      <c r="M1223" s="24">
        <f t="shared" si="158"/>
        <v>2279.54</v>
      </c>
      <c r="N1223" s="24">
        <f t="shared" si="159"/>
        <v>2279.54</v>
      </c>
      <c r="O1223" s="25">
        <v>13</v>
      </c>
    </row>
    <row r="1224" s="14" customFormat="1" ht="41" customHeight="1" spans="1:15">
      <c r="A1224" s="20">
        <f t="shared" ref="A1224:A1233" si="160">ROW()-2</f>
        <v>1222</v>
      </c>
      <c r="B1224" s="21" t="s">
        <v>4098</v>
      </c>
      <c r="C1224" s="21" t="s">
        <v>625</v>
      </c>
      <c r="D1224" s="21" t="s">
        <v>4099</v>
      </c>
      <c r="E1224" s="21" t="s">
        <v>606</v>
      </c>
      <c r="F1224" s="21" t="s">
        <v>4100</v>
      </c>
      <c r="G1224" s="22">
        <v>4999</v>
      </c>
      <c r="H1224" s="22">
        <v>4999</v>
      </c>
      <c r="I1224" s="22">
        <v>1599.68</v>
      </c>
      <c r="J1224" s="24">
        <v>679.86</v>
      </c>
      <c r="K1224" s="22">
        <v>0</v>
      </c>
      <c r="L1224" s="22" t="s">
        <v>628</v>
      </c>
      <c r="M1224" s="24">
        <f t="shared" si="158"/>
        <v>2279.54</v>
      </c>
      <c r="N1224" s="24">
        <f t="shared" si="159"/>
        <v>2279.54</v>
      </c>
      <c r="O1224" s="25">
        <v>13</v>
      </c>
    </row>
    <row r="1225" s="14" customFormat="1" ht="41" customHeight="1" spans="1:15">
      <c r="A1225" s="20">
        <f t="shared" si="160"/>
        <v>1223</v>
      </c>
      <c r="B1225" s="21" t="s">
        <v>4101</v>
      </c>
      <c r="C1225" s="21" t="s">
        <v>630</v>
      </c>
      <c r="D1225" s="21" t="s">
        <v>4102</v>
      </c>
      <c r="E1225" s="21" t="s">
        <v>606</v>
      </c>
      <c r="F1225" s="21" t="s">
        <v>4103</v>
      </c>
      <c r="G1225" s="22">
        <v>4999</v>
      </c>
      <c r="H1225" s="22">
        <v>4999</v>
      </c>
      <c r="I1225" s="22">
        <v>1599.68</v>
      </c>
      <c r="J1225" s="24">
        <v>679.86</v>
      </c>
      <c r="K1225" s="22">
        <v>0</v>
      </c>
      <c r="L1225" s="22" t="s">
        <v>628</v>
      </c>
      <c r="M1225" s="24">
        <f t="shared" si="158"/>
        <v>2279.54</v>
      </c>
      <c r="N1225" s="24">
        <f t="shared" si="159"/>
        <v>2279.54</v>
      </c>
      <c r="O1225" s="25">
        <v>13</v>
      </c>
    </row>
    <row r="1226" s="14" customFormat="1" ht="41" customHeight="1" spans="1:15">
      <c r="A1226" s="20">
        <f t="shared" si="160"/>
        <v>1224</v>
      </c>
      <c r="B1226" s="21" t="s">
        <v>4104</v>
      </c>
      <c r="C1226" s="21" t="s">
        <v>630</v>
      </c>
      <c r="D1226" s="21" t="s">
        <v>4105</v>
      </c>
      <c r="E1226" s="21" t="s">
        <v>606</v>
      </c>
      <c r="F1226" s="21" t="s">
        <v>4106</v>
      </c>
      <c r="G1226" s="22">
        <v>4999</v>
      </c>
      <c r="H1226" s="22">
        <v>4999</v>
      </c>
      <c r="I1226" s="22">
        <v>1599.68</v>
      </c>
      <c r="J1226" s="24">
        <v>679.86</v>
      </c>
      <c r="K1226" s="22">
        <v>0</v>
      </c>
      <c r="L1226" s="22" t="s">
        <v>628</v>
      </c>
      <c r="M1226" s="24">
        <f t="shared" si="158"/>
        <v>2279.54</v>
      </c>
      <c r="N1226" s="24">
        <f t="shared" si="159"/>
        <v>2279.54</v>
      </c>
      <c r="O1226" s="25">
        <v>13</v>
      </c>
    </row>
    <row r="1227" s="14" customFormat="1" ht="41" customHeight="1" spans="1:15">
      <c r="A1227" s="20">
        <f t="shared" si="160"/>
        <v>1225</v>
      </c>
      <c r="B1227" s="21" t="s">
        <v>4107</v>
      </c>
      <c r="C1227" s="21" t="s">
        <v>625</v>
      </c>
      <c r="D1227" s="21" t="s">
        <v>4108</v>
      </c>
      <c r="E1227" s="21" t="s">
        <v>606</v>
      </c>
      <c r="F1227" s="21" t="s">
        <v>4109</v>
      </c>
      <c r="G1227" s="22">
        <v>7625</v>
      </c>
      <c r="H1227" s="22">
        <v>7625</v>
      </c>
      <c r="I1227" s="22">
        <v>2440</v>
      </c>
      <c r="J1227" s="24">
        <v>1037</v>
      </c>
      <c r="K1227" s="22">
        <v>0</v>
      </c>
      <c r="L1227" s="22" t="s">
        <v>628</v>
      </c>
      <c r="M1227" s="24">
        <f t="shared" si="158"/>
        <v>3477</v>
      </c>
      <c r="N1227" s="24">
        <f t="shared" si="159"/>
        <v>3477</v>
      </c>
      <c r="O1227" s="25">
        <v>13</v>
      </c>
    </row>
    <row r="1228" s="14" customFormat="1" ht="41" customHeight="1" spans="1:15">
      <c r="A1228" s="20">
        <f t="shared" si="160"/>
        <v>1226</v>
      </c>
      <c r="B1228" s="21" t="s">
        <v>4110</v>
      </c>
      <c r="C1228" s="21" t="s">
        <v>625</v>
      </c>
      <c r="D1228" s="21" t="s">
        <v>4111</v>
      </c>
      <c r="E1228" s="21" t="s">
        <v>606</v>
      </c>
      <c r="F1228" s="21" t="s">
        <v>4112</v>
      </c>
      <c r="G1228" s="22">
        <v>4999</v>
      </c>
      <c r="H1228" s="22">
        <v>4999</v>
      </c>
      <c r="I1228" s="22">
        <v>1599.68</v>
      </c>
      <c r="J1228" s="24">
        <v>679.86</v>
      </c>
      <c r="K1228" s="22">
        <v>0</v>
      </c>
      <c r="L1228" s="22" t="s">
        <v>628</v>
      </c>
      <c r="M1228" s="24">
        <f t="shared" si="158"/>
        <v>2279.54</v>
      </c>
      <c r="N1228" s="24">
        <f t="shared" si="159"/>
        <v>2279.54</v>
      </c>
      <c r="O1228" s="25">
        <v>13</v>
      </c>
    </row>
    <row r="1229" s="14" customFormat="1" ht="41" customHeight="1" spans="1:15">
      <c r="A1229" s="20">
        <f t="shared" si="160"/>
        <v>1227</v>
      </c>
      <c r="B1229" s="21" t="s">
        <v>4113</v>
      </c>
      <c r="C1229" s="21" t="s">
        <v>625</v>
      </c>
      <c r="D1229" s="21" t="s">
        <v>3793</v>
      </c>
      <c r="E1229" s="21" t="s">
        <v>606</v>
      </c>
      <c r="F1229" s="21" t="s">
        <v>4114</v>
      </c>
      <c r="G1229" s="22">
        <v>4999</v>
      </c>
      <c r="H1229" s="22">
        <v>4999</v>
      </c>
      <c r="I1229" s="22">
        <v>1599.68</v>
      </c>
      <c r="J1229" s="24">
        <v>679.86</v>
      </c>
      <c r="K1229" s="22">
        <v>0</v>
      </c>
      <c r="L1229" s="22" t="s">
        <v>628</v>
      </c>
      <c r="M1229" s="24">
        <f t="shared" si="158"/>
        <v>2279.54</v>
      </c>
      <c r="N1229" s="24">
        <f t="shared" si="159"/>
        <v>2279.54</v>
      </c>
      <c r="O1229" s="25">
        <v>13</v>
      </c>
    </row>
    <row r="1230" s="14" customFormat="1" ht="41" customHeight="1" spans="1:15">
      <c r="A1230" s="20">
        <f t="shared" si="160"/>
        <v>1228</v>
      </c>
      <c r="B1230" s="21" t="s">
        <v>4115</v>
      </c>
      <c r="C1230" s="21" t="s">
        <v>625</v>
      </c>
      <c r="D1230" s="21" t="s">
        <v>4116</v>
      </c>
      <c r="E1230" s="21" t="s">
        <v>606</v>
      </c>
      <c r="F1230" s="21" t="s">
        <v>4117</v>
      </c>
      <c r="G1230" s="22">
        <v>4999</v>
      </c>
      <c r="H1230" s="22">
        <v>4999</v>
      </c>
      <c r="I1230" s="22">
        <v>1599.68</v>
      </c>
      <c r="J1230" s="24">
        <v>679.86</v>
      </c>
      <c r="K1230" s="22">
        <v>0</v>
      </c>
      <c r="L1230" s="22" t="s">
        <v>628</v>
      </c>
      <c r="M1230" s="24">
        <f t="shared" si="158"/>
        <v>2279.54</v>
      </c>
      <c r="N1230" s="24">
        <f t="shared" si="159"/>
        <v>2279.54</v>
      </c>
      <c r="O1230" s="25">
        <v>13</v>
      </c>
    </row>
    <row r="1231" s="14" customFormat="1" ht="41" customHeight="1" spans="1:15">
      <c r="A1231" s="20">
        <f t="shared" si="160"/>
        <v>1229</v>
      </c>
      <c r="B1231" s="21" t="s">
        <v>4118</v>
      </c>
      <c r="C1231" s="21" t="s">
        <v>625</v>
      </c>
      <c r="D1231" s="21" t="s">
        <v>4119</v>
      </c>
      <c r="E1231" s="21" t="s">
        <v>606</v>
      </c>
      <c r="F1231" s="21" t="s">
        <v>4120</v>
      </c>
      <c r="G1231" s="22">
        <v>4999</v>
      </c>
      <c r="H1231" s="22">
        <v>4999</v>
      </c>
      <c r="I1231" s="22">
        <v>1599.68</v>
      </c>
      <c r="J1231" s="24">
        <v>679.86</v>
      </c>
      <c r="K1231" s="22">
        <v>0</v>
      </c>
      <c r="L1231" s="22" t="s">
        <v>628</v>
      </c>
      <c r="M1231" s="24">
        <f t="shared" si="158"/>
        <v>2279.54</v>
      </c>
      <c r="N1231" s="24">
        <f t="shared" si="159"/>
        <v>2279.54</v>
      </c>
      <c r="O1231" s="25">
        <v>13</v>
      </c>
    </row>
    <row r="1232" s="14" customFormat="1" ht="41" customHeight="1" spans="1:15">
      <c r="A1232" s="20">
        <f t="shared" si="160"/>
        <v>1230</v>
      </c>
      <c r="B1232" s="21" t="s">
        <v>4121</v>
      </c>
      <c r="C1232" s="21" t="s">
        <v>625</v>
      </c>
      <c r="D1232" s="21" t="s">
        <v>4122</v>
      </c>
      <c r="E1232" s="21" t="s">
        <v>606</v>
      </c>
      <c r="F1232" s="21" t="s">
        <v>4123</v>
      </c>
      <c r="G1232" s="22">
        <v>4999</v>
      </c>
      <c r="H1232" s="22">
        <v>4999</v>
      </c>
      <c r="I1232" s="22">
        <v>1599.68</v>
      </c>
      <c r="J1232" s="24">
        <v>679.86</v>
      </c>
      <c r="K1232" s="22">
        <v>0</v>
      </c>
      <c r="L1232" s="22" t="s">
        <v>628</v>
      </c>
      <c r="M1232" s="24">
        <f t="shared" si="158"/>
        <v>2279.54</v>
      </c>
      <c r="N1232" s="24">
        <f t="shared" si="159"/>
        <v>2279.54</v>
      </c>
      <c r="O1232" s="25">
        <v>13</v>
      </c>
    </row>
    <row r="1233" s="14" customFormat="1" ht="41" customHeight="1" spans="1:15">
      <c r="A1233" s="20">
        <f t="shared" si="160"/>
        <v>1231</v>
      </c>
      <c r="B1233" s="21" t="s">
        <v>4124</v>
      </c>
      <c r="C1233" s="21" t="s">
        <v>625</v>
      </c>
      <c r="D1233" s="21" t="s">
        <v>4125</v>
      </c>
      <c r="E1233" s="21" t="s">
        <v>606</v>
      </c>
      <c r="F1233" s="21" t="s">
        <v>4126</v>
      </c>
      <c r="G1233" s="22">
        <v>4999</v>
      </c>
      <c r="H1233" s="22">
        <v>4999</v>
      </c>
      <c r="I1233" s="22">
        <v>1599.68</v>
      </c>
      <c r="J1233" s="24">
        <v>679.86</v>
      </c>
      <c r="K1233" s="22">
        <v>0</v>
      </c>
      <c r="L1233" s="22" t="s">
        <v>628</v>
      </c>
      <c r="M1233" s="24">
        <f t="shared" si="158"/>
        <v>2279.54</v>
      </c>
      <c r="N1233" s="24">
        <f t="shared" si="159"/>
        <v>2279.54</v>
      </c>
      <c r="O1233" s="25">
        <v>13</v>
      </c>
    </row>
    <row r="1234" s="14" customFormat="1" ht="41" customHeight="1" spans="1:15">
      <c r="A1234" s="20">
        <f t="shared" ref="A1234:A1243" si="161">ROW()-2</f>
        <v>1232</v>
      </c>
      <c r="B1234" s="21" t="s">
        <v>4127</v>
      </c>
      <c r="C1234" s="21" t="s">
        <v>625</v>
      </c>
      <c r="D1234" s="21" t="s">
        <v>4128</v>
      </c>
      <c r="E1234" s="21" t="s">
        <v>606</v>
      </c>
      <c r="F1234" s="21" t="s">
        <v>4129</v>
      </c>
      <c r="G1234" s="22">
        <v>4999</v>
      </c>
      <c r="H1234" s="22">
        <v>4999</v>
      </c>
      <c r="I1234" s="22">
        <v>1599.68</v>
      </c>
      <c r="J1234" s="24">
        <v>679.86</v>
      </c>
      <c r="K1234" s="22">
        <v>0</v>
      </c>
      <c r="L1234" s="22" t="s">
        <v>628</v>
      </c>
      <c r="M1234" s="24">
        <f t="shared" si="158"/>
        <v>2279.54</v>
      </c>
      <c r="N1234" s="24">
        <f t="shared" si="159"/>
        <v>2279.54</v>
      </c>
      <c r="O1234" s="25">
        <v>13</v>
      </c>
    </row>
    <row r="1235" s="14" customFormat="1" ht="41" customHeight="1" spans="1:15">
      <c r="A1235" s="20">
        <f t="shared" si="161"/>
        <v>1233</v>
      </c>
      <c r="B1235" s="21" t="s">
        <v>4130</v>
      </c>
      <c r="C1235" s="21" t="s">
        <v>625</v>
      </c>
      <c r="D1235" s="21" t="s">
        <v>3657</v>
      </c>
      <c r="E1235" s="21" t="s">
        <v>606</v>
      </c>
      <c r="F1235" s="21" t="s">
        <v>4131</v>
      </c>
      <c r="G1235" s="22">
        <v>4999</v>
      </c>
      <c r="H1235" s="22">
        <v>4999</v>
      </c>
      <c r="I1235" s="22">
        <v>1599.68</v>
      </c>
      <c r="J1235" s="24">
        <v>679.86</v>
      </c>
      <c r="K1235" s="22">
        <v>0</v>
      </c>
      <c r="L1235" s="22" t="s">
        <v>628</v>
      </c>
      <c r="M1235" s="24">
        <f t="shared" si="158"/>
        <v>2279.54</v>
      </c>
      <c r="N1235" s="24">
        <f t="shared" si="159"/>
        <v>2279.54</v>
      </c>
      <c r="O1235" s="25">
        <v>13</v>
      </c>
    </row>
    <row r="1236" s="14" customFormat="1" ht="41" customHeight="1" spans="1:15">
      <c r="A1236" s="20">
        <f t="shared" si="161"/>
        <v>1234</v>
      </c>
      <c r="B1236" s="21" t="s">
        <v>4132</v>
      </c>
      <c r="C1236" s="21" t="s">
        <v>625</v>
      </c>
      <c r="D1236" s="21" t="s">
        <v>1258</v>
      </c>
      <c r="E1236" s="21" t="s">
        <v>606</v>
      </c>
      <c r="F1236" s="21" t="s">
        <v>4133</v>
      </c>
      <c r="G1236" s="22">
        <v>4999</v>
      </c>
      <c r="H1236" s="22">
        <v>4999</v>
      </c>
      <c r="I1236" s="22">
        <v>1599.68</v>
      </c>
      <c r="J1236" s="24">
        <v>679.86</v>
      </c>
      <c r="K1236" s="22">
        <v>0</v>
      </c>
      <c r="L1236" s="22" t="s">
        <v>628</v>
      </c>
      <c r="M1236" s="24">
        <f t="shared" si="158"/>
        <v>2279.54</v>
      </c>
      <c r="N1236" s="24">
        <f t="shared" si="159"/>
        <v>2279.54</v>
      </c>
      <c r="O1236" s="25">
        <v>13</v>
      </c>
    </row>
    <row r="1237" s="14" customFormat="1" ht="41" customHeight="1" spans="1:15">
      <c r="A1237" s="20">
        <f t="shared" si="161"/>
        <v>1235</v>
      </c>
      <c r="B1237" s="21" t="s">
        <v>4134</v>
      </c>
      <c r="C1237" s="21" t="s">
        <v>625</v>
      </c>
      <c r="D1237" s="21" t="s">
        <v>4135</v>
      </c>
      <c r="E1237" s="21" t="s">
        <v>606</v>
      </c>
      <c r="F1237" s="21" t="s">
        <v>4136</v>
      </c>
      <c r="G1237" s="22">
        <v>4999</v>
      </c>
      <c r="H1237" s="22">
        <v>4999</v>
      </c>
      <c r="I1237" s="22">
        <v>1599.68</v>
      </c>
      <c r="J1237" s="24">
        <v>679.86</v>
      </c>
      <c r="K1237" s="22">
        <v>0</v>
      </c>
      <c r="L1237" s="22" t="s">
        <v>628</v>
      </c>
      <c r="M1237" s="24">
        <f t="shared" si="158"/>
        <v>2279.54</v>
      </c>
      <c r="N1237" s="24">
        <f t="shared" si="159"/>
        <v>2279.54</v>
      </c>
      <c r="O1237" s="25">
        <v>13</v>
      </c>
    </row>
    <row r="1238" s="14" customFormat="1" ht="41" customHeight="1" spans="1:15">
      <c r="A1238" s="20">
        <f t="shared" si="161"/>
        <v>1236</v>
      </c>
      <c r="B1238" s="21" t="s">
        <v>4137</v>
      </c>
      <c r="C1238" s="21" t="s">
        <v>630</v>
      </c>
      <c r="D1238" s="21" t="s">
        <v>4138</v>
      </c>
      <c r="E1238" s="21" t="s">
        <v>606</v>
      </c>
      <c r="F1238" s="21" t="s">
        <v>4139</v>
      </c>
      <c r="G1238" s="22">
        <v>4999</v>
      </c>
      <c r="H1238" s="22">
        <v>4999</v>
      </c>
      <c r="I1238" s="22">
        <v>1599.68</v>
      </c>
      <c r="J1238" s="24">
        <v>679.86</v>
      </c>
      <c r="K1238" s="22">
        <v>0</v>
      </c>
      <c r="L1238" s="22" t="s">
        <v>628</v>
      </c>
      <c r="M1238" s="24">
        <f t="shared" si="158"/>
        <v>2279.54</v>
      </c>
      <c r="N1238" s="24">
        <f t="shared" si="159"/>
        <v>2279.54</v>
      </c>
      <c r="O1238" s="25">
        <v>13</v>
      </c>
    </row>
    <row r="1239" s="14" customFormat="1" ht="41" customHeight="1" spans="1:15">
      <c r="A1239" s="20">
        <f t="shared" si="161"/>
        <v>1237</v>
      </c>
      <c r="B1239" s="21" t="s">
        <v>4140</v>
      </c>
      <c r="C1239" s="21" t="s">
        <v>625</v>
      </c>
      <c r="D1239" s="21" t="s">
        <v>4141</v>
      </c>
      <c r="E1239" s="21" t="s">
        <v>606</v>
      </c>
      <c r="F1239" s="21" t="s">
        <v>4142</v>
      </c>
      <c r="G1239" s="22">
        <v>4999</v>
      </c>
      <c r="H1239" s="22">
        <v>4999</v>
      </c>
      <c r="I1239" s="22">
        <v>1599.68</v>
      </c>
      <c r="J1239" s="24">
        <v>679.86</v>
      </c>
      <c r="K1239" s="22">
        <v>0</v>
      </c>
      <c r="L1239" s="22" t="s">
        <v>628</v>
      </c>
      <c r="M1239" s="24">
        <f t="shared" si="158"/>
        <v>2279.54</v>
      </c>
      <c r="N1239" s="24">
        <f t="shared" si="159"/>
        <v>2279.54</v>
      </c>
      <c r="O1239" s="25">
        <v>13</v>
      </c>
    </row>
    <row r="1240" s="14" customFormat="1" ht="41" customHeight="1" spans="1:15">
      <c r="A1240" s="20">
        <f t="shared" si="161"/>
        <v>1238</v>
      </c>
      <c r="B1240" s="21" t="s">
        <v>4143</v>
      </c>
      <c r="C1240" s="21" t="s">
        <v>625</v>
      </c>
      <c r="D1240" s="21" t="s">
        <v>4144</v>
      </c>
      <c r="E1240" s="21" t="s">
        <v>606</v>
      </c>
      <c r="F1240" s="21" t="s">
        <v>4145</v>
      </c>
      <c r="G1240" s="22">
        <v>4999</v>
      </c>
      <c r="H1240" s="22">
        <v>4999</v>
      </c>
      <c r="I1240" s="22">
        <v>1599.68</v>
      </c>
      <c r="J1240" s="24">
        <v>679.86</v>
      </c>
      <c r="K1240" s="22">
        <v>0</v>
      </c>
      <c r="L1240" s="22" t="s">
        <v>628</v>
      </c>
      <c r="M1240" s="24">
        <f t="shared" si="158"/>
        <v>2279.54</v>
      </c>
      <c r="N1240" s="24">
        <f t="shared" si="159"/>
        <v>2279.54</v>
      </c>
      <c r="O1240" s="25">
        <v>13</v>
      </c>
    </row>
    <row r="1241" s="14" customFormat="1" ht="41" customHeight="1" spans="1:15">
      <c r="A1241" s="20">
        <f t="shared" si="161"/>
        <v>1239</v>
      </c>
      <c r="B1241" s="21" t="s">
        <v>4146</v>
      </c>
      <c r="C1241" s="21" t="s">
        <v>625</v>
      </c>
      <c r="D1241" s="21" t="s">
        <v>4147</v>
      </c>
      <c r="E1241" s="21" t="s">
        <v>606</v>
      </c>
      <c r="F1241" s="21" t="s">
        <v>4148</v>
      </c>
      <c r="G1241" s="22">
        <v>4999</v>
      </c>
      <c r="H1241" s="22">
        <v>4999</v>
      </c>
      <c r="I1241" s="22">
        <v>1599.68</v>
      </c>
      <c r="J1241" s="24">
        <v>679.86</v>
      </c>
      <c r="K1241" s="22">
        <v>0</v>
      </c>
      <c r="L1241" s="22" t="s">
        <v>628</v>
      </c>
      <c r="M1241" s="24">
        <f t="shared" si="158"/>
        <v>2279.54</v>
      </c>
      <c r="N1241" s="24">
        <f t="shared" si="159"/>
        <v>2279.54</v>
      </c>
      <c r="O1241" s="25">
        <v>13</v>
      </c>
    </row>
    <row r="1242" s="14" customFormat="1" ht="41" customHeight="1" spans="1:15">
      <c r="A1242" s="20">
        <f t="shared" si="161"/>
        <v>1240</v>
      </c>
      <c r="B1242" s="21" t="s">
        <v>4149</v>
      </c>
      <c r="C1242" s="21" t="s">
        <v>625</v>
      </c>
      <c r="D1242" s="21" t="s">
        <v>4150</v>
      </c>
      <c r="E1242" s="21" t="s">
        <v>606</v>
      </c>
      <c r="F1242" s="21" t="s">
        <v>4151</v>
      </c>
      <c r="G1242" s="22">
        <v>4999</v>
      </c>
      <c r="H1242" s="22">
        <v>4999</v>
      </c>
      <c r="I1242" s="22">
        <v>1599.68</v>
      </c>
      <c r="J1242" s="24">
        <v>679.86</v>
      </c>
      <c r="K1242" s="22">
        <v>0</v>
      </c>
      <c r="L1242" s="22" t="s">
        <v>628</v>
      </c>
      <c r="M1242" s="24">
        <f t="shared" si="158"/>
        <v>2279.54</v>
      </c>
      <c r="N1242" s="24">
        <f t="shared" si="159"/>
        <v>2279.54</v>
      </c>
      <c r="O1242" s="25">
        <v>13</v>
      </c>
    </row>
    <row r="1243" s="14" customFormat="1" ht="41" customHeight="1" spans="1:15">
      <c r="A1243" s="20">
        <f t="shared" si="161"/>
        <v>1241</v>
      </c>
      <c r="B1243" s="21" t="s">
        <v>4152</v>
      </c>
      <c r="C1243" s="21" t="s">
        <v>630</v>
      </c>
      <c r="D1243" s="21" t="s">
        <v>1313</v>
      </c>
      <c r="E1243" s="21" t="s">
        <v>606</v>
      </c>
      <c r="F1243" s="21" t="s">
        <v>4153</v>
      </c>
      <c r="G1243" s="22">
        <v>4999</v>
      </c>
      <c r="H1243" s="22">
        <v>4999</v>
      </c>
      <c r="I1243" s="22">
        <v>1599.68</v>
      </c>
      <c r="J1243" s="24">
        <v>679.86</v>
      </c>
      <c r="K1243" s="22">
        <v>0</v>
      </c>
      <c r="L1243" s="22" t="s">
        <v>628</v>
      </c>
      <c r="M1243" s="24">
        <f t="shared" si="158"/>
        <v>2279.54</v>
      </c>
      <c r="N1243" s="24">
        <f t="shared" si="159"/>
        <v>2279.54</v>
      </c>
      <c r="O1243" s="25">
        <v>13</v>
      </c>
    </row>
    <row r="1244" s="14" customFormat="1" ht="41" customHeight="1" spans="1:15">
      <c r="A1244" s="20">
        <f t="shared" ref="A1244:A1253" si="162">ROW()-2</f>
        <v>1242</v>
      </c>
      <c r="B1244" s="21" t="s">
        <v>4154</v>
      </c>
      <c r="C1244" s="21" t="s">
        <v>625</v>
      </c>
      <c r="D1244" s="21" t="s">
        <v>4155</v>
      </c>
      <c r="E1244" s="21" t="s">
        <v>606</v>
      </c>
      <c r="F1244" s="21" t="s">
        <v>4156</v>
      </c>
      <c r="G1244" s="22">
        <v>4999</v>
      </c>
      <c r="H1244" s="22">
        <v>4999</v>
      </c>
      <c r="I1244" s="22">
        <v>1599.68</v>
      </c>
      <c r="J1244" s="24">
        <v>679.86</v>
      </c>
      <c r="K1244" s="22">
        <v>0</v>
      </c>
      <c r="L1244" s="22" t="s">
        <v>628</v>
      </c>
      <c r="M1244" s="24">
        <f t="shared" si="158"/>
        <v>2279.54</v>
      </c>
      <c r="N1244" s="24">
        <f t="shared" si="159"/>
        <v>2279.54</v>
      </c>
      <c r="O1244" s="25">
        <v>13</v>
      </c>
    </row>
    <row r="1245" s="14" customFormat="1" ht="41" customHeight="1" spans="1:15">
      <c r="A1245" s="20">
        <f t="shared" si="162"/>
        <v>1243</v>
      </c>
      <c r="B1245" s="21" t="s">
        <v>4157</v>
      </c>
      <c r="C1245" s="21" t="s">
        <v>625</v>
      </c>
      <c r="D1245" s="21" t="s">
        <v>4158</v>
      </c>
      <c r="E1245" s="21" t="s">
        <v>606</v>
      </c>
      <c r="F1245" s="21" t="s">
        <v>4159</v>
      </c>
      <c r="G1245" s="22">
        <v>4999</v>
      </c>
      <c r="H1245" s="22">
        <v>4999</v>
      </c>
      <c r="I1245" s="22">
        <v>1599.68</v>
      </c>
      <c r="J1245" s="24">
        <v>679.86</v>
      </c>
      <c r="K1245" s="22">
        <v>0</v>
      </c>
      <c r="L1245" s="22" t="s">
        <v>628</v>
      </c>
      <c r="M1245" s="24">
        <f t="shared" si="158"/>
        <v>2279.54</v>
      </c>
      <c r="N1245" s="24">
        <f t="shared" si="159"/>
        <v>2279.54</v>
      </c>
      <c r="O1245" s="25">
        <v>13</v>
      </c>
    </row>
    <row r="1246" s="14" customFormat="1" ht="41" customHeight="1" spans="1:15">
      <c r="A1246" s="20">
        <f t="shared" si="162"/>
        <v>1244</v>
      </c>
      <c r="B1246" s="21" t="s">
        <v>4160</v>
      </c>
      <c r="C1246" s="21" t="s">
        <v>625</v>
      </c>
      <c r="D1246" s="21" t="s">
        <v>4161</v>
      </c>
      <c r="E1246" s="21" t="s">
        <v>606</v>
      </c>
      <c r="F1246" s="21" t="s">
        <v>4162</v>
      </c>
      <c r="G1246" s="22">
        <v>4999</v>
      </c>
      <c r="H1246" s="22">
        <v>4999</v>
      </c>
      <c r="I1246" s="22">
        <v>1599.68</v>
      </c>
      <c r="J1246" s="24">
        <v>679.86</v>
      </c>
      <c r="K1246" s="22">
        <v>0</v>
      </c>
      <c r="L1246" s="22" t="s">
        <v>628</v>
      </c>
      <c r="M1246" s="24">
        <f t="shared" si="158"/>
        <v>2279.54</v>
      </c>
      <c r="N1246" s="24">
        <f t="shared" si="159"/>
        <v>2279.54</v>
      </c>
      <c r="O1246" s="25">
        <v>13</v>
      </c>
    </row>
    <row r="1247" s="14" customFormat="1" ht="41" customHeight="1" spans="1:15">
      <c r="A1247" s="20">
        <f t="shared" si="162"/>
        <v>1245</v>
      </c>
      <c r="B1247" s="21" t="s">
        <v>4163</v>
      </c>
      <c r="C1247" s="21" t="s">
        <v>625</v>
      </c>
      <c r="D1247" s="21" t="s">
        <v>3278</v>
      </c>
      <c r="E1247" s="21" t="s">
        <v>606</v>
      </c>
      <c r="F1247" s="21" t="s">
        <v>4164</v>
      </c>
      <c r="G1247" s="22">
        <v>4999</v>
      </c>
      <c r="H1247" s="22">
        <v>4999</v>
      </c>
      <c r="I1247" s="22">
        <v>1599.68</v>
      </c>
      <c r="J1247" s="24">
        <v>679.86</v>
      </c>
      <c r="K1247" s="22">
        <v>0</v>
      </c>
      <c r="L1247" s="22" t="s">
        <v>628</v>
      </c>
      <c r="M1247" s="24">
        <f t="shared" si="158"/>
        <v>2279.54</v>
      </c>
      <c r="N1247" s="24">
        <f t="shared" si="159"/>
        <v>2279.54</v>
      </c>
      <c r="O1247" s="25">
        <v>12</v>
      </c>
    </row>
    <row r="1248" s="14" customFormat="1" ht="41" customHeight="1" spans="1:15">
      <c r="A1248" s="20">
        <f t="shared" si="162"/>
        <v>1246</v>
      </c>
      <c r="B1248" s="21" t="s">
        <v>4165</v>
      </c>
      <c r="C1248" s="21" t="s">
        <v>625</v>
      </c>
      <c r="D1248" s="21" t="s">
        <v>1489</v>
      </c>
      <c r="E1248" s="21" t="s">
        <v>606</v>
      </c>
      <c r="F1248" s="21" t="s">
        <v>4166</v>
      </c>
      <c r="G1248" s="22">
        <v>4999</v>
      </c>
      <c r="H1248" s="22">
        <v>4999</v>
      </c>
      <c r="I1248" s="22">
        <v>1599.68</v>
      </c>
      <c r="J1248" s="24">
        <v>679.86</v>
      </c>
      <c r="K1248" s="22">
        <v>0</v>
      </c>
      <c r="L1248" s="22" t="s">
        <v>628</v>
      </c>
      <c r="M1248" s="24">
        <f t="shared" si="158"/>
        <v>2279.54</v>
      </c>
      <c r="N1248" s="24">
        <f t="shared" si="159"/>
        <v>2279.54</v>
      </c>
      <c r="O1248" s="25">
        <v>12</v>
      </c>
    </row>
    <row r="1249" s="14" customFormat="1" ht="41" customHeight="1" spans="1:15">
      <c r="A1249" s="20">
        <f t="shared" si="162"/>
        <v>1247</v>
      </c>
      <c r="B1249" s="21" t="s">
        <v>4167</v>
      </c>
      <c r="C1249" s="21" t="s">
        <v>625</v>
      </c>
      <c r="D1249" s="21" t="s">
        <v>2332</v>
      </c>
      <c r="E1249" s="21" t="s">
        <v>606</v>
      </c>
      <c r="F1249" s="21" t="s">
        <v>4168</v>
      </c>
      <c r="G1249" s="22">
        <v>4999</v>
      </c>
      <c r="H1249" s="22">
        <v>4999</v>
      </c>
      <c r="I1249" s="22">
        <v>1599.68</v>
      </c>
      <c r="J1249" s="24">
        <v>679.86</v>
      </c>
      <c r="K1249" s="22">
        <v>0</v>
      </c>
      <c r="L1249" s="22" t="s">
        <v>628</v>
      </c>
      <c r="M1249" s="24">
        <f t="shared" si="158"/>
        <v>2279.54</v>
      </c>
      <c r="N1249" s="24">
        <f t="shared" si="159"/>
        <v>2279.54</v>
      </c>
      <c r="O1249" s="25">
        <v>12</v>
      </c>
    </row>
    <row r="1250" s="14" customFormat="1" ht="41" customHeight="1" spans="1:15">
      <c r="A1250" s="20">
        <f t="shared" si="162"/>
        <v>1248</v>
      </c>
      <c r="B1250" s="21" t="s">
        <v>4169</v>
      </c>
      <c r="C1250" s="21" t="s">
        <v>625</v>
      </c>
      <c r="D1250" s="21" t="s">
        <v>4170</v>
      </c>
      <c r="E1250" s="21" t="s">
        <v>606</v>
      </c>
      <c r="F1250" s="21" t="s">
        <v>4171</v>
      </c>
      <c r="G1250" s="22">
        <v>4999</v>
      </c>
      <c r="H1250" s="22">
        <v>4999</v>
      </c>
      <c r="I1250" s="22">
        <v>1599.68</v>
      </c>
      <c r="J1250" s="24">
        <v>679.86</v>
      </c>
      <c r="K1250" s="22">
        <v>0</v>
      </c>
      <c r="L1250" s="22" t="s">
        <v>628</v>
      </c>
      <c r="M1250" s="24">
        <f t="shared" si="158"/>
        <v>2279.54</v>
      </c>
      <c r="N1250" s="24">
        <f t="shared" si="159"/>
        <v>2279.54</v>
      </c>
      <c r="O1250" s="25">
        <v>12</v>
      </c>
    </row>
    <row r="1251" s="14" customFormat="1" ht="41" customHeight="1" spans="1:15">
      <c r="A1251" s="20">
        <f t="shared" si="162"/>
        <v>1249</v>
      </c>
      <c r="B1251" s="21" t="s">
        <v>4172</v>
      </c>
      <c r="C1251" s="21" t="s">
        <v>625</v>
      </c>
      <c r="D1251" s="21" t="s">
        <v>2698</v>
      </c>
      <c r="E1251" s="21" t="s">
        <v>606</v>
      </c>
      <c r="F1251" s="21" t="s">
        <v>4173</v>
      </c>
      <c r="G1251" s="22">
        <v>4999</v>
      </c>
      <c r="H1251" s="22">
        <v>4999</v>
      </c>
      <c r="I1251" s="22">
        <v>1599.68</v>
      </c>
      <c r="J1251" s="24">
        <v>679.86</v>
      </c>
      <c r="K1251" s="22">
        <v>0</v>
      </c>
      <c r="L1251" s="22" t="s">
        <v>628</v>
      </c>
      <c r="M1251" s="24">
        <f t="shared" si="158"/>
        <v>2279.54</v>
      </c>
      <c r="N1251" s="24">
        <f t="shared" si="159"/>
        <v>2279.54</v>
      </c>
      <c r="O1251" s="25">
        <v>17</v>
      </c>
    </row>
    <row r="1252" s="14" customFormat="1" ht="41" customHeight="1" spans="1:15">
      <c r="A1252" s="20">
        <f t="shared" si="162"/>
        <v>1250</v>
      </c>
      <c r="B1252" s="21" t="s">
        <v>4174</v>
      </c>
      <c r="C1252" s="21" t="s">
        <v>625</v>
      </c>
      <c r="D1252" s="21" t="s">
        <v>882</v>
      </c>
      <c r="E1252" s="21" t="s">
        <v>606</v>
      </c>
      <c r="F1252" s="21" t="s">
        <v>4175</v>
      </c>
      <c r="G1252" s="22">
        <v>4999</v>
      </c>
      <c r="H1252" s="22">
        <v>4999</v>
      </c>
      <c r="I1252" s="22">
        <v>1599.68</v>
      </c>
      <c r="J1252" s="24">
        <v>679.86</v>
      </c>
      <c r="K1252" s="22">
        <v>0</v>
      </c>
      <c r="L1252" s="22" t="s">
        <v>628</v>
      </c>
      <c r="M1252" s="24">
        <f t="shared" si="158"/>
        <v>2279.54</v>
      </c>
      <c r="N1252" s="24">
        <f t="shared" si="159"/>
        <v>2279.54</v>
      </c>
      <c r="O1252" s="25">
        <v>11</v>
      </c>
    </row>
    <row r="1253" s="14" customFormat="1" ht="41" customHeight="1" spans="1:15">
      <c r="A1253" s="20">
        <f t="shared" si="162"/>
        <v>1251</v>
      </c>
      <c r="B1253" s="21" t="s">
        <v>4176</v>
      </c>
      <c r="C1253" s="21" t="s">
        <v>625</v>
      </c>
      <c r="D1253" s="21" t="s">
        <v>4177</v>
      </c>
      <c r="E1253" s="21" t="s">
        <v>606</v>
      </c>
      <c r="F1253" s="21" t="s">
        <v>4178</v>
      </c>
      <c r="G1253" s="22">
        <v>4999</v>
      </c>
      <c r="H1253" s="22">
        <v>4999</v>
      </c>
      <c r="I1253" s="22">
        <v>1599.68</v>
      </c>
      <c r="J1253" s="24">
        <v>679.86</v>
      </c>
      <c r="K1253" s="22">
        <v>0</v>
      </c>
      <c r="L1253" s="22" t="s">
        <v>628</v>
      </c>
      <c r="M1253" s="24">
        <f t="shared" si="158"/>
        <v>2279.54</v>
      </c>
      <c r="N1253" s="24">
        <f t="shared" si="159"/>
        <v>2279.54</v>
      </c>
      <c r="O1253" s="25">
        <v>10</v>
      </c>
    </row>
    <row r="1254" s="14" customFormat="1" ht="41" customHeight="1" spans="1:15">
      <c r="A1254" s="20">
        <f t="shared" ref="A1254:A1263" si="163">ROW()-2</f>
        <v>1252</v>
      </c>
      <c r="B1254" s="21" t="s">
        <v>4179</v>
      </c>
      <c r="C1254" s="21" t="s">
        <v>625</v>
      </c>
      <c r="D1254" s="21" t="s">
        <v>4180</v>
      </c>
      <c r="E1254" s="21" t="s">
        <v>606</v>
      </c>
      <c r="F1254" s="21" t="s">
        <v>4181</v>
      </c>
      <c r="G1254" s="22">
        <v>4999</v>
      </c>
      <c r="H1254" s="22">
        <v>4999</v>
      </c>
      <c r="I1254" s="22">
        <v>1599.68</v>
      </c>
      <c r="J1254" s="24">
        <v>679.86</v>
      </c>
      <c r="K1254" s="22">
        <v>0</v>
      </c>
      <c r="L1254" s="22" t="s">
        <v>628</v>
      </c>
      <c r="M1254" s="24">
        <f t="shared" si="158"/>
        <v>2279.54</v>
      </c>
      <c r="N1254" s="24">
        <f t="shared" si="159"/>
        <v>2279.54</v>
      </c>
      <c r="O1254" s="25">
        <v>10</v>
      </c>
    </row>
    <row r="1255" s="14" customFormat="1" ht="41" customHeight="1" spans="1:15">
      <c r="A1255" s="20">
        <f t="shared" si="163"/>
        <v>1253</v>
      </c>
      <c r="B1255" s="21" t="s">
        <v>4182</v>
      </c>
      <c r="C1255" s="21" t="s">
        <v>630</v>
      </c>
      <c r="D1255" s="21" t="s">
        <v>4183</v>
      </c>
      <c r="E1255" s="21" t="s">
        <v>606</v>
      </c>
      <c r="F1255" s="21" t="s">
        <v>4184</v>
      </c>
      <c r="G1255" s="22">
        <v>4999</v>
      </c>
      <c r="H1255" s="22">
        <v>4999</v>
      </c>
      <c r="I1255" s="22">
        <v>1599.68</v>
      </c>
      <c r="J1255" s="24">
        <v>679.86</v>
      </c>
      <c r="K1255" s="22">
        <v>0</v>
      </c>
      <c r="L1255" s="22" t="s">
        <v>628</v>
      </c>
      <c r="M1255" s="24">
        <f t="shared" si="158"/>
        <v>2279.54</v>
      </c>
      <c r="N1255" s="24">
        <f t="shared" si="159"/>
        <v>2279.54</v>
      </c>
      <c r="O1255" s="25">
        <v>10</v>
      </c>
    </row>
    <row r="1256" s="14" customFormat="1" ht="41" customHeight="1" spans="1:15">
      <c r="A1256" s="20">
        <f t="shared" si="163"/>
        <v>1254</v>
      </c>
      <c r="B1256" s="21" t="s">
        <v>4185</v>
      </c>
      <c r="C1256" s="21" t="s">
        <v>625</v>
      </c>
      <c r="D1256" s="21" t="s">
        <v>4186</v>
      </c>
      <c r="E1256" s="21" t="s">
        <v>606</v>
      </c>
      <c r="F1256" s="21" t="s">
        <v>4187</v>
      </c>
      <c r="G1256" s="22">
        <v>4999</v>
      </c>
      <c r="H1256" s="22">
        <v>4999</v>
      </c>
      <c r="I1256" s="22">
        <v>1599.68</v>
      </c>
      <c r="J1256" s="24">
        <v>679.86</v>
      </c>
      <c r="K1256" s="22">
        <v>0</v>
      </c>
      <c r="L1256" s="22" t="s">
        <v>628</v>
      </c>
      <c r="M1256" s="24">
        <f t="shared" si="158"/>
        <v>2279.54</v>
      </c>
      <c r="N1256" s="24">
        <f t="shared" si="159"/>
        <v>2279.54</v>
      </c>
      <c r="O1256" s="25">
        <v>14</v>
      </c>
    </row>
    <row r="1257" s="14" customFormat="1" ht="41" customHeight="1" spans="1:15">
      <c r="A1257" s="20">
        <f t="shared" si="163"/>
        <v>1255</v>
      </c>
      <c r="B1257" s="21" t="s">
        <v>4188</v>
      </c>
      <c r="C1257" s="21" t="s">
        <v>630</v>
      </c>
      <c r="D1257" s="21" t="s">
        <v>1258</v>
      </c>
      <c r="E1257" s="21" t="s">
        <v>606</v>
      </c>
      <c r="F1257" s="21" t="s">
        <v>4189</v>
      </c>
      <c r="G1257" s="22">
        <v>4999</v>
      </c>
      <c r="H1257" s="22">
        <v>4999</v>
      </c>
      <c r="I1257" s="22">
        <v>1599.68</v>
      </c>
      <c r="J1257" s="24">
        <v>679.86</v>
      </c>
      <c r="K1257" s="22">
        <v>0</v>
      </c>
      <c r="L1257" s="22" t="s">
        <v>628</v>
      </c>
      <c r="M1257" s="24">
        <f t="shared" si="158"/>
        <v>2279.54</v>
      </c>
      <c r="N1257" s="24">
        <f t="shared" si="159"/>
        <v>2279.54</v>
      </c>
      <c r="O1257" s="25">
        <v>10</v>
      </c>
    </row>
    <row r="1258" s="14" customFormat="1" ht="41" customHeight="1" spans="1:15">
      <c r="A1258" s="20">
        <f t="shared" si="163"/>
        <v>1256</v>
      </c>
      <c r="B1258" s="21" t="s">
        <v>4190</v>
      </c>
      <c r="C1258" s="21" t="s">
        <v>625</v>
      </c>
      <c r="D1258" s="21" t="s">
        <v>4191</v>
      </c>
      <c r="E1258" s="21" t="s">
        <v>606</v>
      </c>
      <c r="F1258" s="21" t="s">
        <v>4148</v>
      </c>
      <c r="G1258" s="22">
        <v>4999</v>
      </c>
      <c r="H1258" s="22">
        <v>4999</v>
      </c>
      <c r="I1258" s="22">
        <v>1599.68</v>
      </c>
      <c r="J1258" s="24">
        <v>679.86</v>
      </c>
      <c r="K1258" s="22">
        <v>0</v>
      </c>
      <c r="L1258" s="22" t="s">
        <v>628</v>
      </c>
      <c r="M1258" s="24">
        <f t="shared" si="158"/>
        <v>2279.54</v>
      </c>
      <c r="N1258" s="24">
        <f t="shared" si="159"/>
        <v>2279.54</v>
      </c>
      <c r="O1258" s="25">
        <v>10</v>
      </c>
    </row>
    <row r="1259" s="14" customFormat="1" ht="41" customHeight="1" spans="1:15">
      <c r="A1259" s="20">
        <f t="shared" si="163"/>
        <v>1257</v>
      </c>
      <c r="B1259" s="21" t="s">
        <v>4192</v>
      </c>
      <c r="C1259" s="21" t="s">
        <v>625</v>
      </c>
      <c r="D1259" s="21" t="s">
        <v>4193</v>
      </c>
      <c r="E1259" s="21" t="s">
        <v>606</v>
      </c>
      <c r="F1259" s="21" t="s">
        <v>4194</v>
      </c>
      <c r="G1259" s="22">
        <v>4999</v>
      </c>
      <c r="H1259" s="22">
        <v>4999</v>
      </c>
      <c r="I1259" s="22">
        <v>1599.68</v>
      </c>
      <c r="J1259" s="24">
        <v>679.86</v>
      </c>
      <c r="K1259" s="22">
        <v>0</v>
      </c>
      <c r="L1259" s="22" t="s">
        <v>628</v>
      </c>
      <c r="M1259" s="24">
        <f t="shared" si="158"/>
        <v>2279.54</v>
      </c>
      <c r="N1259" s="24">
        <f t="shared" si="159"/>
        <v>2279.54</v>
      </c>
      <c r="O1259" s="25">
        <v>10</v>
      </c>
    </row>
    <row r="1260" s="14" customFormat="1" ht="41" customHeight="1" spans="1:15">
      <c r="A1260" s="20">
        <f t="shared" si="163"/>
        <v>1258</v>
      </c>
      <c r="B1260" s="21" t="s">
        <v>4195</v>
      </c>
      <c r="C1260" s="21" t="s">
        <v>625</v>
      </c>
      <c r="D1260" s="21" t="s">
        <v>4196</v>
      </c>
      <c r="E1260" s="21" t="s">
        <v>606</v>
      </c>
      <c r="F1260" s="21" t="s">
        <v>4197</v>
      </c>
      <c r="G1260" s="22">
        <v>4999</v>
      </c>
      <c r="H1260" s="22">
        <v>4999</v>
      </c>
      <c r="I1260" s="22">
        <v>1599.68</v>
      </c>
      <c r="J1260" s="24">
        <v>679.86</v>
      </c>
      <c r="K1260" s="22">
        <v>0</v>
      </c>
      <c r="L1260" s="22" t="s">
        <v>628</v>
      </c>
      <c r="M1260" s="24">
        <f t="shared" si="158"/>
        <v>2279.54</v>
      </c>
      <c r="N1260" s="24">
        <f t="shared" si="159"/>
        <v>2279.54</v>
      </c>
      <c r="O1260" s="25">
        <v>17</v>
      </c>
    </row>
    <row r="1261" s="14" customFormat="1" ht="41" customHeight="1" spans="1:15">
      <c r="A1261" s="20">
        <f t="shared" si="163"/>
        <v>1259</v>
      </c>
      <c r="B1261" s="21" t="s">
        <v>4198</v>
      </c>
      <c r="C1261" s="21" t="s">
        <v>630</v>
      </c>
      <c r="D1261" s="21" t="s">
        <v>4199</v>
      </c>
      <c r="E1261" s="21" t="s">
        <v>606</v>
      </c>
      <c r="F1261" s="21" t="s">
        <v>4200</v>
      </c>
      <c r="G1261" s="22">
        <v>4999</v>
      </c>
      <c r="H1261" s="22">
        <v>4999</v>
      </c>
      <c r="I1261" s="22">
        <v>1599.68</v>
      </c>
      <c r="J1261" s="24">
        <v>679.86</v>
      </c>
      <c r="K1261" s="22">
        <v>0</v>
      </c>
      <c r="L1261" s="22" t="s">
        <v>628</v>
      </c>
      <c r="M1261" s="24">
        <f t="shared" si="158"/>
        <v>2279.54</v>
      </c>
      <c r="N1261" s="24">
        <f t="shared" si="159"/>
        <v>2279.54</v>
      </c>
      <c r="O1261" s="25">
        <v>10</v>
      </c>
    </row>
    <row r="1262" s="14" customFormat="1" ht="41" customHeight="1" spans="1:15">
      <c r="A1262" s="20">
        <f t="shared" si="163"/>
        <v>1260</v>
      </c>
      <c r="B1262" s="21" t="s">
        <v>4201</v>
      </c>
      <c r="C1262" s="21" t="s">
        <v>625</v>
      </c>
      <c r="D1262" s="21" t="s">
        <v>770</v>
      </c>
      <c r="E1262" s="21" t="s">
        <v>606</v>
      </c>
      <c r="F1262" s="21" t="s">
        <v>4202</v>
      </c>
      <c r="G1262" s="22">
        <v>4999</v>
      </c>
      <c r="H1262" s="22">
        <v>4999</v>
      </c>
      <c r="I1262" s="22">
        <v>1599.68</v>
      </c>
      <c r="J1262" s="24">
        <v>679.86</v>
      </c>
      <c r="K1262" s="22">
        <v>0</v>
      </c>
      <c r="L1262" s="22" t="s">
        <v>628</v>
      </c>
      <c r="M1262" s="24">
        <f t="shared" si="158"/>
        <v>2279.54</v>
      </c>
      <c r="N1262" s="24">
        <f t="shared" si="159"/>
        <v>2279.54</v>
      </c>
      <c r="O1262" s="25">
        <v>10</v>
      </c>
    </row>
    <row r="1263" s="14" customFormat="1" ht="41" customHeight="1" spans="1:15">
      <c r="A1263" s="20">
        <f t="shared" si="163"/>
        <v>1261</v>
      </c>
      <c r="B1263" s="21" t="s">
        <v>4203</v>
      </c>
      <c r="C1263" s="21" t="s">
        <v>625</v>
      </c>
      <c r="D1263" s="21" t="s">
        <v>4204</v>
      </c>
      <c r="E1263" s="21" t="s">
        <v>606</v>
      </c>
      <c r="F1263" s="21" t="s">
        <v>4205</v>
      </c>
      <c r="G1263" s="22">
        <v>4999</v>
      </c>
      <c r="H1263" s="22">
        <v>4999</v>
      </c>
      <c r="I1263" s="22">
        <v>1599.68</v>
      </c>
      <c r="J1263" s="24">
        <v>679.86</v>
      </c>
      <c r="K1263" s="22">
        <v>0</v>
      </c>
      <c r="L1263" s="22" t="s">
        <v>628</v>
      </c>
      <c r="M1263" s="24">
        <f t="shared" si="158"/>
        <v>2279.54</v>
      </c>
      <c r="N1263" s="24">
        <f t="shared" si="159"/>
        <v>2279.54</v>
      </c>
      <c r="O1263" s="25">
        <v>10</v>
      </c>
    </row>
    <row r="1264" s="14" customFormat="1" ht="41" customHeight="1" spans="1:15">
      <c r="A1264" s="20">
        <f t="shared" ref="A1264:A1273" si="164">ROW()-2</f>
        <v>1262</v>
      </c>
      <c r="B1264" s="21" t="s">
        <v>4206</v>
      </c>
      <c r="C1264" s="21" t="s">
        <v>625</v>
      </c>
      <c r="D1264" s="21" t="s">
        <v>4207</v>
      </c>
      <c r="E1264" s="21" t="s">
        <v>606</v>
      </c>
      <c r="F1264" s="21" t="s">
        <v>4208</v>
      </c>
      <c r="G1264" s="22">
        <v>4999</v>
      </c>
      <c r="H1264" s="22">
        <v>4999</v>
      </c>
      <c r="I1264" s="22">
        <v>1599.68</v>
      </c>
      <c r="J1264" s="24">
        <v>679.86</v>
      </c>
      <c r="K1264" s="22">
        <v>0</v>
      </c>
      <c r="L1264" s="22" t="s">
        <v>628</v>
      </c>
      <c r="M1264" s="24">
        <f t="shared" si="158"/>
        <v>2279.54</v>
      </c>
      <c r="N1264" s="24">
        <f t="shared" si="159"/>
        <v>2279.54</v>
      </c>
      <c r="O1264" s="25">
        <v>10</v>
      </c>
    </row>
    <row r="1265" s="14" customFormat="1" ht="41" customHeight="1" spans="1:15">
      <c r="A1265" s="20">
        <f t="shared" si="164"/>
        <v>1263</v>
      </c>
      <c r="B1265" s="21" t="s">
        <v>4209</v>
      </c>
      <c r="C1265" s="21" t="s">
        <v>625</v>
      </c>
      <c r="D1265" s="21" t="s">
        <v>3648</v>
      </c>
      <c r="E1265" s="21" t="s">
        <v>606</v>
      </c>
      <c r="F1265" s="21" t="s">
        <v>4210</v>
      </c>
      <c r="G1265" s="22">
        <v>4999</v>
      </c>
      <c r="H1265" s="22">
        <v>4999</v>
      </c>
      <c r="I1265" s="22">
        <v>1599.68</v>
      </c>
      <c r="J1265" s="24">
        <v>679.86</v>
      </c>
      <c r="K1265" s="22">
        <v>0</v>
      </c>
      <c r="L1265" s="22" t="s">
        <v>628</v>
      </c>
      <c r="M1265" s="24">
        <f t="shared" si="158"/>
        <v>2279.54</v>
      </c>
      <c r="N1265" s="24">
        <f t="shared" si="159"/>
        <v>2279.54</v>
      </c>
      <c r="O1265" s="25">
        <v>10</v>
      </c>
    </row>
    <row r="1266" s="14" customFormat="1" ht="41" customHeight="1" spans="1:15">
      <c r="A1266" s="20">
        <f t="shared" si="164"/>
        <v>1264</v>
      </c>
      <c r="B1266" s="21" t="s">
        <v>4211</v>
      </c>
      <c r="C1266" s="21" t="s">
        <v>625</v>
      </c>
      <c r="D1266" s="21" t="s">
        <v>4212</v>
      </c>
      <c r="E1266" s="21" t="s">
        <v>606</v>
      </c>
      <c r="F1266" s="21" t="s">
        <v>4213</v>
      </c>
      <c r="G1266" s="22">
        <v>4999</v>
      </c>
      <c r="H1266" s="22">
        <v>4999</v>
      </c>
      <c r="I1266" s="22">
        <v>1599.68</v>
      </c>
      <c r="J1266" s="24">
        <v>679.86</v>
      </c>
      <c r="K1266" s="22">
        <v>0</v>
      </c>
      <c r="L1266" s="22" t="s">
        <v>628</v>
      </c>
      <c r="M1266" s="24">
        <f t="shared" si="158"/>
        <v>2279.54</v>
      </c>
      <c r="N1266" s="24">
        <f t="shared" si="159"/>
        <v>2279.54</v>
      </c>
      <c r="O1266" s="25">
        <v>10</v>
      </c>
    </row>
    <row r="1267" s="14" customFormat="1" ht="41" customHeight="1" spans="1:15">
      <c r="A1267" s="20">
        <f t="shared" si="164"/>
        <v>1265</v>
      </c>
      <c r="B1267" s="21" t="s">
        <v>4214</v>
      </c>
      <c r="C1267" s="21" t="s">
        <v>625</v>
      </c>
      <c r="D1267" s="21" t="s">
        <v>4215</v>
      </c>
      <c r="E1267" s="21" t="s">
        <v>606</v>
      </c>
      <c r="F1267" s="21" t="s">
        <v>4216</v>
      </c>
      <c r="G1267" s="22">
        <v>4999</v>
      </c>
      <c r="H1267" s="22">
        <v>4999</v>
      </c>
      <c r="I1267" s="22">
        <v>1599.68</v>
      </c>
      <c r="J1267" s="24">
        <v>679.86</v>
      </c>
      <c r="K1267" s="22">
        <v>0</v>
      </c>
      <c r="L1267" s="22" t="s">
        <v>628</v>
      </c>
      <c r="M1267" s="24">
        <f t="shared" si="158"/>
        <v>2279.54</v>
      </c>
      <c r="N1267" s="24">
        <f t="shared" si="159"/>
        <v>2279.54</v>
      </c>
      <c r="O1267" s="25">
        <v>10</v>
      </c>
    </row>
    <row r="1268" s="14" customFormat="1" ht="41" customHeight="1" spans="1:15">
      <c r="A1268" s="20">
        <f t="shared" si="164"/>
        <v>1266</v>
      </c>
      <c r="B1268" s="21" t="s">
        <v>4217</v>
      </c>
      <c r="C1268" s="21" t="s">
        <v>625</v>
      </c>
      <c r="D1268" s="21" t="s">
        <v>4218</v>
      </c>
      <c r="E1268" s="21" t="s">
        <v>606</v>
      </c>
      <c r="F1268" s="21" t="s">
        <v>4219</v>
      </c>
      <c r="G1268" s="22">
        <v>4999</v>
      </c>
      <c r="H1268" s="22">
        <v>4999</v>
      </c>
      <c r="I1268" s="22">
        <v>1599.68</v>
      </c>
      <c r="J1268" s="24">
        <v>679.86</v>
      </c>
      <c r="K1268" s="22">
        <v>0</v>
      </c>
      <c r="L1268" s="22" t="s">
        <v>628</v>
      </c>
      <c r="M1268" s="24">
        <f t="shared" si="158"/>
        <v>2279.54</v>
      </c>
      <c r="N1268" s="24">
        <f t="shared" si="159"/>
        <v>2279.54</v>
      </c>
      <c r="O1268" s="25">
        <v>10</v>
      </c>
    </row>
    <row r="1269" s="14" customFormat="1" ht="41" customHeight="1" spans="1:15">
      <c r="A1269" s="20">
        <f t="shared" si="164"/>
        <v>1267</v>
      </c>
      <c r="B1269" s="21" t="s">
        <v>4220</v>
      </c>
      <c r="C1269" s="21" t="s">
        <v>625</v>
      </c>
      <c r="D1269" s="21" t="s">
        <v>4221</v>
      </c>
      <c r="E1269" s="21" t="s">
        <v>606</v>
      </c>
      <c r="F1269" s="21" t="s">
        <v>4222</v>
      </c>
      <c r="G1269" s="22">
        <v>4999</v>
      </c>
      <c r="H1269" s="22">
        <v>4999</v>
      </c>
      <c r="I1269" s="22">
        <v>1599.68</v>
      </c>
      <c r="J1269" s="24">
        <v>679.86</v>
      </c>
      <c r="K1269" s="22">
        <v>0</v>
      </c>
      <c r="L1269" s="22" t="s">
        <v>628</v>
      </c>
      <c r="M1269" s="24">
        <f t="shared" si="158"/>
        <v>2279.54</v>
      </c>
      <c r="N1269" s="24">
        <f t="shared" si="159"/>
        <v>2279.54</v>
      </c>
      <c r="O1269" s="25">
        <v>10</v>
      </c>
    </row>
    <row r="1270" s="14" customFormat="1" ht="41" customHeight="1" spans="1:15">
      <c r="A1270" s="20">
        <f t="shared" si="164"/>
        <v>1268</v>
      </c>
      <c r="B1270" s="21" t="s">
        <v>4223</v>
      </c>
      <c r="C1270" s="21" t="s">
        <v>625</v>
      </c>
      <c r="D1270" s="21" t="s">
        <v>4224</v>
      </c>
      <c r="E1270" s="21" t="s">
        <v>606</v>
      </c>
      <c r="F1270" s="21" t="s">
        <v>4225</v>
      </c>
      <c r="G1270" s="22">
        <v>4999</v>
      </c>
      <c r="H1270" s="22">
        <v>4999</v>
      </c>
      <c r="I1270" s="22">
        <v>1599.68</v>
      </c>
      <c r="J1270" s="24">
        <v>679.86</v>
      </c>
      <c r="K1270" s="22">
        <v>0</v>
      </c>
      <c r="L1270" s="22" t="s">
        <v>628</v>
      </c>
      <c r="M1270" s="24">
        <f t="shared" si="158"/>
        <v>2279.54</v>
      </c>
      <c r="N1270" s="24">
        <f t="shared" si="159"/>
        <v>2279.54</v>
      </c>
      <c r="O1270" s="25">
        <v>10</v>
      </c>
    </row>
    <row r="1271" s="14" customFormat="1" ht="41" customHeight="1" spans="1:15">
      <c r="A1271" s="20">
        <f t="shared" si="164"/>
        <v>1269</v>
      </c>
      <c r="B1271" s="21" t="s">
        <v>4226</v>
      </c>
      <c r="C1271" s="21" t="s">
        <v>625</v>
      </c>
      <c r="D1271" s="21" t="s">
        <v>3903</v>
      </c>
      <c r="E1271" s="21" t="s">
        <v>606</v>
      </c>
      <c r="F1271" s="21" t="s">
        <v>4227</v>
      </c>
      <c r="G1271" s="22">
        <v>4999</v>
      </c>
      <c r="H1271" s="22">
        <v>4999</v>
      </c>
      <c r="I1271" s="22">
        <v>1599.68</v>
      </c>
      <c r="J1271" s="24">
        <v>679.86</v>
      </c>
      <c r="K1271" s="22">
        <v>0</v>
      </c>
      <c r="L1271" s="22" t="s">
        <v>628</v>
      </c>
      <c r="M1271" s="24">
        <f t="shared" si="158"/>
        <v>2279.54</v>
      </c>
      <c r="N1271" s="24">
        <f t="shared" si="159"/>
        <v>2279.54</v>
      </c>
      <c r="O1271" s="25">
        <v>10</v>
      </c>
    </row>
    <row r="1272" s="14" customFormat="1" ht="41" customHeight="1" spans="1:15">
      <c r="A1272" s="20">
        <f t="shared" si="164"/>
        <v>1270</v>
      </c>
      <c r="B1272" s="21" t="s">
        <v>4228</v>
      </c>
      <c r="C1272" s="21" t="s">
        <v>630</v>
      </c>
      <c r="D1272" s="21" t="s">
        <v>4229</v>
      </c>
      <c r="E1272" s="21" t="s">
        <v>606</v>
      </c>
      <c r="F1272" s="21" t="s">
        <v>4230</v>
      </c>
      <c r="G1272" s="22">
        <v>4999</v>
      </c>
      <c r="H1272" s="22">
        <v>4999</v>
      </c>
      <c r="I1272" s="22">
        <v>1599.68</v>
      </c>
      <c r="J1272" s="24">
        <v>679.86</v>
      </c>
      <c r="K1272" s="22">
        <v>0</v>
      </c>
      <c r="L1272" s="22" t="s">
        <v>628</v>
      </c>
      <c r="M1272" s="24">
        <f t="shared" si="158"/>
        <v>2279.54</v>
      </c>
      <c r="N1272" s="24">
        <f t="shared" si="159"/>
        <v>2279.54</v>
      </c>
      <c r="O1272" s="25">
        <v>10</v>
      </c>
    </row>
    <row r="1273" s="14" customFormat="1" ht="41" customHeight="1" spans="1:15">
      <c r="A1273" s="20">
        <f t="shared" si="164"/>
        <v>1271</v>
      </c>
      <c r="B1273" s="21" t="s">
        <v>4231</v>
      </c>
      <c r="C1273" s="21" t="s">
        <v>625</v>
      </c>
      <c r="D1273" s="21" t="s">
        <v>4232</v>
      </c>
      <c r="E1273" s="21" t="s">
        <v>606</v>
      </c>
      <c r="F1273" s="21" t="s">
        <v>4233</v>
      </c>
      <c r="G1273" s="22">
        <v>4999</v>
      </c>
      <c r="H1273" s="22">
        <v>4999</v>
      </c>
      <c r="I1273" s="22">
        <v>1599.68</v>
      </c>
      <c r="J1273" s="24">
        <v>679.86</v>
      </c>
      <c r="K1273" s="22">
        <v>0</v>
      </c>
      <c r="L1273" s="22" t="s">
        <v>628</v>
      </c>
      <c r="M1273" s="24">
        <f t="shared" si="158"/>
        <v>2279.54</v>
      </c>
      <c r="N1273" s="24">
        <f t="shared" si="159"/>
        <v>2279.54</v>
      </c>
      <c r="O1273" s="25">
        <v>10</v>
      </c>
    </row>
    <row r="1274" s="14" customFormat="1" ht="41" customHeight="1" spans="1:15">
      <c r="A1274" s="20">
        <f t="shared" ref="A1274:A1283" si="165">ROW()-2</f>
        <v>1272</v>
      </c>
      <c r="B1274" s="21" t="s">
        <v>4234</v>
      </c>
      <c r="C1274" s="21" t="s">
        <v>630</v>
      </c>
      <c r="D1274" s="21" t="s">
        <v>4235</v>
      </c>
      <c r="E1274" s="21" t="s">
        <v>606</v>
      </c>
      <c r="F1274" s="21" t="s">
        <v>4236</v>
      </c>
      <c r="G1274" s="22">
        <v>4999</v>
      </c>
      <c r="H1274" s="22">
        <v>4999</v>
      </c>
      <c r="I1274" s="22">
        <v>1599.68</v>
      </c>
      <c r="J1274" s="24">
        <v>679.86</v>
      </c>
      <c r="K1274" s="22">
        <v>0</v>
      </c>
      <c r="L1274" s="22" t="s">
        <v>628</v>
      </c>
      <c r="M1274" s="24">
        <f t="shared" si="158"/>
        <v>2279.54</v>
      </c>
      <c r="N1274" s="24">
        <f t="shared" si="159"/>
        <v>2279.54</v>
      </c>
      <c r="O1274" s="25">
        <v>15</v>
      </c>
    </row>
    <row r="1275" s="14" customFormat="1" ht="41" customHeight="1" spans="1:15">
      <c r="A1275" s="20">
        <f t="shared" si="165"/>
        <v>1273</v>
      </c>
      <c r="B1275" s="21" t="s">
        <v>4237</v>
      </c>
      <c r="C1275" s="21" t="s">
        <v>625</v>
      </c>
      <c r="D1275" s="21" t="s">
        <v>4238</v>
      </c>
      <c r="E1275" s="21" t="s">
        <v>606</v>
      </c>
      <c r="F1275" s="21" t="s">
        <v>4239</v>
      </c>
      <c r="G1275" s="22">
        <v>4999</v>
      </c>
      <c r="H1275" s="22">
        <v>4999</v>
      </c>
      <c r="I1275" s="22">
        <v>1599.68</v>
      </c>
      <c r="J1275" s="24">
        <v>679.86</v>
      </c>
      <c r="K1275" s="22">
        <v>0</v>
      </c>
      <c r="L1275" s="22" t="s">
        <v>628</v>
      </c>
      <c r="M1275" s="24">
        <f t="shared" si="158"/>
        <v>2279.54</v>
      </c>
      <c r="N1275" s="24">
        <f t="shared" si="159"/>
        <v>2279.54</v>
      </c>
      <c r="O1275" s="25">
        <v>15</v>
      </c>
    </row>
    <row r="1276" s="14" customFormat="1" ht="41" customHeight="1" spans="1:15">
      <c r="A1276" s="20">
        <f t="shared" si="165"/>
        <v>1274</v>
      </c>
      <c r="B1276" s="21" t="s">
        <v>4240</v>
      </c>
      <c r="C1276" s="21" t="s">
        <v>625</v>
      </c>
      <c r="D1276" s="21" t="s">
        <v>4241</v>
      </c>
      <c r="E1276" s="21" t="s">
        <v>606</v>
      </c>
      <c r="F1276" s="21" t="s">
        <v>2249</v>
      </c>
      <c r="G1276" s="22">
        <v>4999</v>
      </c>
      <c r="H1276" s="22">
        <v>4999</v>
      </c>
      <c r="I1276" s="22">
        <v>1599.68</v>
      </c>
      <c r="J1276" s="24">
        <v>679.86</v>
      </c>
      <c r="K1276" s="22">
        <v>0</v>
      </c>
      <c r="L1276" s="22" t="s">
        <v>628</v>
      </c>
      <c r="M1276" s="24">
        <f t="shared" si="158"/>
        <v>2279.54</v>
      </c>
      <c r="N1276" s="24">
        <f t="shared" si="159"/>
        <v>2279.54</v>
      </c>
      <c r="O1276" s="25">
        <v>10</v>
      </c>
    </row>
    <row r="1277" s="14" customFormat="1" ht="41" customHeight="1" spans="1:15">
      <c r="A1277" s="20">
        <f t="shared" si="165"/>
        <v>1275</v>
      </c>
      <c r="B1277" s="21" t="s">
        <v>4242</v>
      </c>
      <c r="C1277" s="21" t="s">
        <v>630</v>
      </c>
      <c r="D1277" s="21" t="s">
        <v>3300</v>
      </c>
      <c r="E1277" s="21" t="s">
        <v>606</v>
      </c>
      <c r="F1277" s="21" t="s">
        <v>4243</v>
      </c>
      <c r="G1277" s="22">
        <v>4999</v>
      </c>
      <c r="H1277" s="22">
        <v>4999</v>
      </c>
      <c r="I1277" s="22">
        <v>1599.68</v>
      </c>
      <c r="J1277" s="24">
        <v>679.86</v>
      </c>
      <c r="K1277" s="22">
        <v>0</v>
      </c>
      <c r="L1277" s="22" t="s">
        <v>628</v>
      </c>
      <c r="M1277" s="24">
        <f t="shared" si="158"/>
        <v>2279.54</v>
      </c>
      <c r="N1277" s="24">
        <f t="shared" si="159"/>
        <v>2279.54</v>
      </c>
      <c r="O1277" s="25">
        <v>10</v>
      </c>
    </row>
    <row r="1278" s="14" customFormat="1" ht="41" customHeight="1" spans="1:15">
      <c r="A1278" s="20">
        <f t="shared" si="165"/>
        <v>1276</v>
      </c>
      <c r="B1278" s="21" t="s">
        <v>4244</v>
      </c>
      <c r="C1278" s="21" t="s">
        <v>625</v>
      </c>
      <c r="D1278" s="21" t="s">
        <v>4245</v>
      </c>
      <c r="E1278" s="21" t="s">
        <v>606</v>
      </c>
      <c r="F1278" s="21" t="s">
        <v>2113</v>
      </c>
      <c r="G1278" s="22">
        <v>4999</v>
      </c>
      <c r="H1278" s="22">
        <v>4999</v>
      </c>
      <c r="I1278" s="22">
        <v>1599.68</v>
      </c>
      <c r="J1278" s="24">
        <v>679.86</v>
      </c>
      <c r="K1278" s="22">
        <v>0</v>
      </c>
      <c r="L1278" s="22" t="s">
        <v>628</v>
      </c>
      <c r="M1278" s="24">
        <f t="shared" si="158"/>
        <v>2279.54</v>
      </c>
      <c r="N1278" s="24">
        <f t="shared" si="159"/>
        <v>2279.54</v>
      </c>
      <c r="O1278" s="25">
        <v>10</v>
      </c>
    </row>
    <row r="1279" s="14" customFormat="1" ht="41" customHeight="1" spans="1:15">
      <c r="A1279" s="20">
        <f t="shared" si="165"/>
        <v>1277</v>
      </c>
      <c r="B1279" s="21" t="s">
        <v>4246</v>
      </c>
      <c r="C1279" s="21" t="s">
        <v>630</v>
      </c>
      <c r="D1279" s="21" t="s">
        <v>4247</v>
      </c>
      <c r="E1279" s="21" t="s">
        <v>606</v>
      </c>
      <c r="F1279" s="21" t="s">
        <v>4248</v>
      </c>
      <c r="G1279" s="22">
        <v>4999</v>
      </c>
      <c r="H1279" s="22">
        <v>4999</v>
      </c>
      <c r="I1279" s="22">
        <v>1599.68</v>
      </c>
      <c r="J1279" s="24">
        <v>679.86</v>
      </c>
      <c r="K1279" s="22">
        <v>0</v>
      </c>
      <c r="L1279" s="22" t="s">
        <v>628</v>
      </c>
      <c r="M1279" s="24">
        <f t="shared" si="158"/>
        <v>2279.54</v>
      </c>
      <c r="N1279" s="24">
        <f t="shared" si="159"/>
        <v>2279.54</v>
      </c>
      <c r="O1279" s="25">
        <v>10</v>
      </c>
    </row>
    <row r="1280" s="14" customFormat="1" ht="41" customHeight="1" spans="1:15">
      <c r="A1280" s="20">
        <f t="shared" si="165"/>
        <v>1278</v>
      </c>
      <c r="B1280" s="21" t="s">
        <v>4249</v>
      </c>
      <c r="C1280" s="21" t="s">
        <v>625</v>
      </c>
      <c r="D1280" s="21" t="s">
        <v>4250</v>
      </c>
      <c r="E1280" s="21" t="s">
        <v>606</v>
      </c>
      <c r="F1280" s="21" t="s">
        <v>4251</v>
      </c>
      <c r="G1280" s="22">
        <v>4999</v>
      </c>
      <c r="H1280" s="22">
        <v>4999</v>
      </c>
      <c r="I1280" s="22">
        <v>1599.68</v>
      </c>
      <c r="J1280" s="24">
        <v>679.86</v>
      </c>
      <c r="K1280" s="22">
        <v>0</v>
      </c>
      <c r="L1280" s="22" t="s">
        <v>628</v>
      </c>
      <c r="M1280" s="24">
        <f t="shared" si="158"/>
        <v>2279.54</v>
      </c>
      <c r="N1280" s="24">
        <f t="shared" si="159"/>
        <v>2279.54</v>
      </c>
      <c r="O1280" s="25">
        <v>10</v>
      </c>
    </row>
    <row r="1281" s="14" customFormat="1" ht="41" customHeight="1" spans="1:15">
      <c r="A1281" s="20">
        <f t="shared" si="165"/>
        <v>1279</v>
      </c>
      <c r="B1281" s="21" t="s">
        <v>4252</v>
      </c>
      <c r="C1281" s="21" t="s">
        <v>625</v>
      </c>
      <c r="D1281" s="21" t="s">
        <v>655</v>
      </c>
      <c r="E1281" s="21" t="s">
        <v>606</v>
      </c>
      <c r="F1281" s="21" t="s">
        <v>4253</v>
      </c>
      <c r="G1281" s="22">
        <v>4999</v>
      </c>
      <c r="H1281" s="22">
        <v>4999</v>
      </c>
      <c r="I1281" s="22">
        <v>1599.68</v>
      </c>
      <c r="J1281" s="24">
        <v>679.86</v>
      </c>
      <c r="K1281" s="22">
        <v>0</v>
      </c>
      <c r="L1281" s="22" t="s">
        <v>628</v>
      </c>
      <c r="M1281" s="24">
        <f t="shared" si="158"/>
        <v>2279.54</v>
      </c>
      <c r="N1281" s="24">
        <f t="shared" si="159"/>
        <v>2279.54</v>
      </c>
      <c r="O1281" s="25">
        <v>9</v>
      </c>
    </row>
    <row r="1282" s="14" customFormat="1" ht="41" customHeight="1" spans="1:15">
      <c r="A1282" s="20">
        <f t="shared" si="165"/>
        <v>1280</v>
      </c>
      <c r="B1282" s="21" t="s">
        <v>4254</v>
      </c>
      <c r="C1282" s="21" t="s">
        <v>625</v>
      </c>
      <c r="D1282" s="21" t="s">
        <v>4255</v>
      </c>
      <c r="E1282" s="21" t="s">
        <v>606</v>
      </c>
      <c r="F1282" s="21" t="s">
        <v>4256</v>
      </c>
      <c r="G1282" s="22">
        <v>4999</v>
      </c>
      <c r="H1282" s="22">
        <v>4999</v>
      </c>
      <c r="I1282" s="22">
        <v>1599.68</v>
      </c>
      <c r="J1282" s="24">
        <v>679.86</v>
      </c>
      <c r="K1282" s="22">
        <v>0</v>
      </c>
      <c r="L1282" s="22" t="s">
        <v>628</v>
      </c>
      <c r="M1282" s="24">
        <f t="shared" si="158"/>
        <v>2279.54</v>
      </c>
      <c r="N1282" s="24">
        <f t="shared" si="159"/>
        <v>2279.54</v>
      </c>
      <c r="O1282" s="25">
        <v>9</v>
      </c>
    </row>
    <row r="1283" s="14" customFormat="1" ht="41" customHeight="1" spans="1:15">
      <c r="A1283" s="20">
        <f t="shared" si="165"/>
        <v>1281</v>
      </c>
      <c r="B1283" s="21" t="s">
        <v>4257</v>
      </c>
      <c r="C1283" s="21" t="s">
        <v>630</v>
      </c>
      <c r="D1283" s="21" t="s">
        <v>1795</v>
      </c>
      <c r="E1283" s="21" t="s">
        <v>606</v>
      </c>
      <c r="F1283" s="21" t="s">
        <v>4258</v>
      </c>
      <c r="G1283" s="22">
        <v>4999</v>
      </c>
      <c r="H1283" s="22">
        <v>4999</v>
      </c>
      <c r="I1283" s="22">
        <v>1599.68</v>
      </c>
      <c r="J1283" s="24">
        <v>679.86</v>
      </c>
      <c r="K1283" s="22">
        <v>0</v>
      </c>
      <c r="L1283" s="22" t="s">
        <v>628</v>
      </c>
      <c r="M1283" s="24">
        <f t="shared" si="158"/>
        <v>2279.54</v>
      </c>
      <c r="N1283" s="24">
        <f t="shared" si="159"/>
        <v>2279.54</v>
      </c>
      <c r="O1283" s="25">
        <v>14</v>
      </c>
    </row>
    <row r="1284" s="14" customFormat="1" ht="41" customHeight="1" spans="1:15">
      <c r="A1284" s="20">
        <f t="shared" ref="A1284:A1293" si="166">ROW()-2</f>
        <v>1282</v>
      </c>
      <c r="B1284" s="21" t="s">
        <v>4259</v>
      </c>
      <c r="C1284" s="21" t="s">
        <v>630</v>
      </c>
      <c r="D1284" s="21" t="s">
        <v>4260</v>
      </c>
      <c r="E1284" s="21" t="s">
        <v>606</v>
      </c>
      <c r="F1284" s="21" t="s">
        <v>4261</v>
      </c>
      <c r="G1284" s="22">
        <v>4999</v>
      </c>
      <c r="H1284" s="22">
        <v>4999</v>
      </c>
      <c r="I1284" s="22">
        <v>1599.68</v>
      </c>
      <c r="J1284" s="24">
        <v>679.86</v>
      </c>
      <c r="K1284" s="22">
        <v>0</v>
      </c>
      <c r="L1284" s="22" t="s">
        <v>628</v>
      </c>
      <c r="M1284" s="24">
        <f t="shared" ref="M1284:M1347" si="167">I1284+J1284</f>
        <v>2279.54</v>
      </c>
      <c r="N1284" s="24">
        <f t="shared" ref="N1284:N1347" si="168">M1284</f>
        <v>2279.54</v>
      </c>
      <c r="O1284" s="25">
        <v>9</v>
      </c>
    </row>
    <row r="1285" s="14" customFormat="1" ht="41" customHeight="1" spans="1:15">
      <c r="A1285" s="20">
        <f t="shared" si="166"/>
        <v>1283</v>
      </c>
      <c r="B1285" s="21" t="s">
        <v>4262</v>
      </c>
      <c r="C1285" s="21" t="s">
        <v>625</v>
      </c>
      <c r="D1285" s="21" t="s">
        <v>4263</v>
      </c>
      <c r="E1285" s="21" t="s">
        <v>606</v>
      </c>
      <c r="F1285" s="21" t="s">
        <v>4264</v>
      </c>
      <c r="G1285" s="22">
        <v>4999</v>
      </c>
      <c r="H1285" s="22">
        <v>4999</v>
      </c>
      <c r="I1285" s="22">
        <v>1599.68</v>
      </c>
      <c r="J1285" s="24">
        <v>679.86</v>
      </c>
      <c r="K1285" s="22">
        <v>0</v>
      </c>
      <c r="L1285" s="22" t="s">
        <v>628</v>
      </c>
      <c r="M1285" s="24">
        <f t="shared" si="167"/>
        <v>2279.54</v>
      </c>
      <c r="N1285" s="24">
        <f t="shared" si="168"/>
        <v>2279.54</v>
      </c>
      <c r="O1285" s="25">
        <v>9</v>
      </c>
    </row>
    <row r="1286" s="14" customFormat="1" ht="41" customHeight="1" spans="1:15">
      <c r="A1286" s="20">
        <f t="shared" si="166"/>
        <v>1284</v>
      </c>
      <c r="B1286" s="21" t="s">
        <v>4265</v>
      </c>
      <c r="C1286" s="21" t="s">
        <v>625</v>
      </c>
      <c r="D1286" s="21" t="s">
        <v>4266</v>
      </c>
      <c r="E1286" s="21" t="s">
        <v>606</v>
      </c>
      <c r="F1286" s="21" t="s">
        <v>4267</v>
      </c>
      <c r="G1286" s="22">
        <v>4999</v>
      </c>
      <c r="H1286" s="22">
        <v>4999</v>
      </c>
      <c r="I1286" s="22">
        <v>1599.68</v>
      </c>
      <c r="J1286" s="24">
        <v>679.86</v>
      </c>
      <c r="K1286" s="22">
        <v>0</v>
      </c>
      <c r="L1286" s="22" t="s">
        <v>628</v>
      </c>
      <c r="M1286" s="24">
        <f t="shared" si="167"/>
        <v>2279.54</v>
      </c>
      <c r="N1286" s="24">
        <f t="shared" si="168"/>
        <v>2279.54</v>
      </c>
      <c r="O1286" s="25">
        <v>21</v>
      </c>
    </row>
    <row r="1287" s="14" customFormat="1" ht="41" customHeight="1" spans="1:15">
      <c r="A1287" s="20">
        <f t="shared" si="166"/>
        <v>1285</v>
      </c>
      <c r="B1287" s="21" t="s">
        <v>4268</v>
      </c>
      <c r="C1287" s="21" t="s">
        <v>625</v>
      </c>
      <c r="D1287" s="21" t="s">
        <v>4269</v>
      </c>
      <c r="E1287" s="21" t="s">
        <v>606</v>
      </c>
      <c r="F1287" s="21" t="s">
        <v>4270</v>
      </c>
      <c r="G1287" s="22">
        <v>4999</v>
      </c>
      <c r="H1287" s="22">
        <v>4999</v>
      </c>
      <c r="I1287" s="22">
        <v>1599.68</v>
      </c>
      <c r="J1287" s="24">
        <v>679.86</v>
      </c>
      <c r="K1287" s="22">
        <v>0</v>
      </c>
      <c r="L1287" s="22" t="s">
        <v>628</v>
      </c>
      <c r="M1287" s="24">
        <f t="shared" si="167"/>
        <v>2279.54</v>
      </c>
      <c r="N1287" s="24">
        <f t="shared" si="168"/>
        <v>2279.54</v>
      </c>
      <c r="O1287" s="25">
        <v>9</v>
      </c>
    </row>
    <row r="1288" s="14" customFormat="1" ht="41" customHeight="1" spans="1:15">
      <c r="A1288" s="20">
        <f t="shared" si="166"/>
        <v>1286</v>
      </c>
      <c r="B1288" s="21" t="s">
        <v>4271</v>
      </c>
      <c r="C1288" s="21" t="s">
        <v>625</v>
      </c>
      <c r="D1288" s="21" t="s">
        <v>4272</v>
      </c>
      <c r="E1288" s="21" t="s">
        <v>606</v>
      </c>
      <c r="F1288" s="21" t="s">
        <v>4273</v>
      </c>
      <c r="G1288" s="22">
        <v>4999</v>
      </c>
      <c r="H1288" s="22">
        <v>4999</v>
      </c>
      <c r="I1288" s="22">
        <v>1599.68</v>
      </c>
      <c r="J1288" s="24">
        <v>679.86</v>
      </c>
      <c r="K1288" s="22">
        <v>0</v>
      </c>
      <c r="L1288" s="22" t="s">
        <v>628</v>
      </c>
      <c r="M1288" s="24">
        <f t="shared" si="167"/>
        <v>2279.54</v>
      </c>
      <c r="N1288" s="24">
        <f t="shared" si="168"/>
        <v>2279.54</v>
      </c>
      <c r="O1288" s="25">
        <v>9</v>
      </c>
    </row>
    <row r="1289" s="14" customFormat="1" ht="41" customHeight="1" spans="1:15">
      <c r="A1289" s="20">
        <f t="shared" si="166"/>
        <v>1287</v>
      </c>
      <c r="B1289" s="21" t="s">
        <v>4274</v>
      </c>
      <c r="C1289" s="21" t="s">
        <v>625</v>
      </c>
      <c r="D1289" s="21" t="s">
        <v>4081</v>
      </c>
      <c r="E1289" s="21" t="s">
        <v>606</v>
      </c>
      <c r="F1289" s="21" t="s">
        <v>4275</v>
      </c>
      <c r="G1289" s="22">
        <v>4999</v>
      </c>
      <c r="H1289" s="22">
        <v>4999</v>
      </c>
      <c r="I1289" s="22">
        <v>1599.68</v>
      </c>
      <c r="J1289" s="24">
        <v>679.86</v>
      </c>
      <c r="K1289" s="22">
        <v>0</v>
      </c>
      <c r="L1289" s="22" t="s">
        <v>628</v>
      </c>
      <c r="M1289" s="24">
        <f t="shared" si="167"/>
        <v>2279.54</v>
      </c>
      <c r="N1289" s="24">
        <f t="shared" si="168"/>
        <v>2279.54</v>
      </c>
      <c r="O1289" s="25">
        <v>9</v>
      </c>
    </row>
    <row r="1290" s="14" customFormat="1" ht="41" customHeight="1" spans="1:15">
      <c r="A1290" s="20">
        <f t="shared" si="166"/>
        <v>1288</v>
      </c>
      <c r="B1290" s="21" t="s">
        <v>4276</v>
      </c>
      <c r="C1290" s="21" t="s">
        <v>625</v>
      </c>
      <c r="D1290" s="21" t="s">
        <v>3657</v>
      </c>
      <c r="E1290" s="21" t="s">
        <v>606</v>
      </c>
      <c r="F1290" s="21" t="s">
        <v>4277</v>
      </c>
      <c r="G1290" s="22">
        <v>4999</v>
      </c>
      <c r="H1290" s="22">
        <v>4999</v>
      </c>
      <c r="I1290" s="22">
        <v>1599.68</v>
      </c>
      <c r="J1290" s="24">
        <v>679.86</v>
      </c>
      <c r="K1290" s="22">
        <v>0</v>
      </c>
      <c r="L1290" s="22" t="s">
        <v>628</v>
      </c>
      <c r="M1290" s="24">
        <f t="shared" si="167"/>
        <v>2279.54</v>
      </c>
      <c r="N1290" s="24">
        <f t="shared" si="168"/>
        <v>2279.54</v>
      </c>
      <c r="O1290" s="25">
        <v>9</v>
      </c>
    </row>
    <row r="1291" s="14" customFormat="1" ht="41" customHeight="1" spans="1:15">
      <c r="A1291" s="20">
        <f t="shared" si="166"/>
        <v>1289</v>
      </c>
      <c r="B1291" s="21" t="s">
        <v>4278</v>
      </c>
      <c r="C1291" s="21" t="s">
        <v>625</v>
      </c>
      <c r="D1291" s="21" t="s">
        <v>3909</v>
      </c>
      <c r="E1291" s="21" t="s">
        <v>606</v>
      </c>
      <c r="F1291" s="21" t="s">
        <v>4279</v>
      </c>
      <c r="G1291" s="22">
        <v>4999</v>
      </c>
      <c r="H1291" s="22">
        <v>4999</v>
      </c>
      <c r="I1291" s="22">
        <v>1599.68</v>
      </c>
      <c r="J1291" s="24">
        <v>679.86</v>
      </c>
      <c r="K1291" s="22">
        <v>0</v>
      </c>
      <c r="L1291" s="22" t="s">
        <v>628</v>
      </c>
      <c r="M1291" s="24">
        <f t="shared" si="167"/>
        <v>2279.54</v>
      </c>
      <c r="N1291" s="24">
        <f t="shared" si="168"/>
        <v>2279.54</v>
      </c>
      <c r="O1291" s="25">
        <v>9</v>
      </c>
    </row>
    <row r="1292" s="14" customFormat="1" ht="41" customHeight="1" spans="1:15">
      <c r="A1292" s="20">
        <f t="shared" si="166"/>
        <v>1290</v>
      </c>
      <c r="B1292" s="21" t="s">
        <v>4280</v>
      </c>
      <c r="C1292" s="21" t="s">
        <v>625</v>
      </c>
      <c r="D1292" s="21" t="s">
        <v>4281</v>
      </c>
      <c r="E1292" s="21" t="s">
        <v>606</v>
      </c>
      <c r="F1292" s="21" t="s">
        <v>4282</v>
      </c>
      <c r="G1292" s="22">
        <v>4999</v>
      </c>
      <c r="H1292" s="22">
        <v>4999</v>
      </c>
      <c r="I1292" s="22">
        <v>1599.68</v>
      </c>
      <c r="J1292" s="24">
        <v>679.86</v>
      </c>
      <c r="K1292" s="22">
        <v>0</v>
      </c>
      <c r="L1292" s="22" t="s">
        <v>628</v>
      </c>
      <c r="M1292" s="24">
        <f t="shared" si="167"/>
        <v>2279.54</v>
      </c>
      <c r="N1292" s="24">
        <f t="shared" si="168"/>
        <v>2279.54</v>
      </c>
      <c r="O1292" s="25">
        <v>9</v>
      </c>
    </row>
    <row r="1293" s="14" customFormat="1" ht="41" customHeight="1" spans="1:15">
      <c r="A1293" s="20">
        <f t="shared" si="166"/>
        <v>1291</v>
      </c>
      <c r="B1293" s="21" t="s">
        <v>4283</v>
      </c>
      <c r="C1293" s="21" t="s">
        <v>630</v>
      </c>
      <c r="D1293" s="21" t="s">
        <v>4284</v>
      </c>
      <c r="E1293" s="21" t="s">
        <v>606</v>
      </c>
      <c r="F1293" s="21" t="s">
        <v>4285</v>
      </c>
      <c r="G1293" s="22">
        <v>4999</v>
      </c>
      <c r="H1293" s="22">
        <v>4999</v>
      </c>
      <c r="I1293" s="22">
        <v>1599.68</v>
      </c>
      <c r="J1293" s="24">
        <v>679.86</v>
      </c>
      <c r="K1293" s="22">
        <v>0</v>
      </c>
      <c r="L1293" s="22" t="s">
        <v>628</v>
      </c>
      <c r="M1293" s="24">
        <f t="shared" si="167"/>
        <v>2279.54</v>
      </c>
      <c r="N1293" s="24">
        <f t="shared" si="168"/>
        <v>2279.54</v>
      </c>
      <c r="O1293" s="25">
        <v>9</v>
      </c>
    </row>
    <row r="1294" s="14" customFormat="1" ht="41" customHeight="1" spans="1:15">
      <c r="A1294" s="20">
        <f t="shared" ref="A1294:A1303" si="169">ROW()-2</f>
        <v>1292</v>
      </c>
      <c r="B1294" s="21" t="s">
        <v>4286</v>
      </c>
      <c r="C1294" s="21" t="s">
        <v>630</v>
      </c>
      <c r="D1294" s="21" t="s">
        <v>1296</v>
      </c>
      <c r="E1294" s="21" t="s">
        <v>606</v>
      </c>
      <c r="F1294" s="21" t="s">
        <v>4287</v>
      </c>
      <c r="G1294" s="22">
        <v>4999</v>
      </c>
      <c r="H1294" s="22">
        <v>4999</v>
      </c>
      <c r="I1294" s="22">
        <v>1599.68</v>
      </c>
      <c r="J1294" s="24">
        <v>679.86</v>
      </c>
      <c r="K1294" s="22">
        <v>0</v>
      </c>
      <c r="L1294" s="22" t="s">
        <v>628</v>
      </c>
      <c r="M1294" s="24">
        <f t="shared" si="167"/>
        <v>2279.54</v>
      </c>
      <c r="N1294" s="24">
        <f t="shared" si="168"/>
        <v>2279.54</v>
      </c>
      <c r="O1294" s="25">
        <v>9</v>
      </c>
    </row>
    <row r="1295" s="14" customFormat="1" ht="41" customHeight="1" spans="1:15">
      <c r="A1295" s="20">
        <f t="shared" si="169"/>
        <v>1293</v>
      </c>
      <c r="B1295" s="21" t="s">
        <v>4288</v>
      </c>
      <c r="C1295" s="21" t="s">
        <v>625</v>
      </c>
      <c r="D1295" s="21" t="s">
        <v>4289</v>
      </c>
      <c r="E1295" s="21" t="s">
        <v>606</v>
      </c>
      <c r="F1295" s="21" t="s">
        <v>4290</v>
      </c>
      <c r="G1295" s="22">
        <v>4999</v>
      </c>
      <c r="H1295" s="22">
        <v>4999</v>
      </c>
      <c r="I1295" s="22">
        <v>1599.68</v>
      </c>
      <c r="J1295" s="24">
        <v>679.86</v>
      </c>
      <c r="K1295" s="22">
        <v>0</v>
      </c>
      <c r="L1295" s="22" t="s">
        <v>628</v>
      </c>
      <c r="M1295" s="24">
        <f t="shared" si="167"/>
        <v>2279.54</v>
      </c>
      <c r="N1295" s="24">
        <f t="shared" si="168"/>
        <v>2279.54</v>
      </c>
      <c r="O1295" s="25">
        <v>9</v>
      </c>
    </row>
    <row r="1296" s="14" customFormat="1" ht="41" customHeight="1" spans="1:15">
      <c r="A1296" s="20">
        <f t="shared" si="169"/>
        <v>1294</v>
      </c>
      <c r="B1296" s="21" t="s">
        <v>4291</v>
      </c>
      <c r="C1296" s="21" t="s">
        <v>625</v>
      </c>
      <c r="D1296" s="21" t="s">
        <v>2335</v>
      </c>
      <c r="E1296" s="21" t="s">
        <v>606</v>
      </c>
      <c r="F1296" s="21" t="s">
        <v>4292</v>
      </c>
      <c r="G1296" s="22">
        <v>4999</v>
      </c>
      <c r="H1296" s="22">
        <v>4999</v>
      </c>
      <c r="I1296" s="22">
        <v>1599.68</v>
      </c>
      <c r="J1296" s="24">
        <v>679.86</v>
      </c>
      <c r="K1296" s="22">
        <v>0</v>
      </c>
      <c r="L1296" s="22" t="s">
        <v>628</v>
      </c>
      <c r="M1296" s="24">
        <f t="shared" si="167"/>
        <v>2279.54</v>
      </c>
      <c r="N1296" s="24">
        <f t="shared" si="168"/>
        <v>2279.54</v>
      </c>
      <c r="O1296" s="25">
        <v>9</v>
      </c>
    </row>
    <row r="1297" s="14" customFormat="1" ht="41" customHeight="1" spans="1:15">
      <c r="A1297" s="20">
        <f t="shared" si="169"/>
        <v>1295</v>
      </c>
      <c r="B1297" s="21" t="s">
        <v>4293</v>
      </c>
      <c r="C1297" s="21" t="s">
        <v>625</v>
      </c>
      <c r="D1297" s="21" t="s">
        <v>4294</v>
      </c>
      <c r="E1297" s="21" t="s">
        <v>606</v>
      </c>
      <c r="F1297" s="21" t="s">
        <v>4295</v>
      </c>
      <c r="G1297" s="22">
        <v>4999</v>
      </c>
      <c r="H1297" s="22">
        <v>4999</v>
      </c>
      <c r="I1297" s="22">
        <v>1599.68</v>
      </c>
      <c r="J1297" s="24">
        <v>679.86</v>
      </c>
      <c r="K1297" s="22">
        <v>0</v>
      </c>
      <c r="L1297" s="22" t="s">
        <v>628</v>
      </c>
      <c r="M1297" s="24">
        <f t="shared" si="167"/>
        <v>2279.54</v>
      </c>
      <c r="N1297" s="24">
        <f t="shared" si="168"/>
        <v>2279.54</v>
      </c>
      <c r="O1297" s="25">
        <v>9</v>
      </c>
    </row>
    <row r="1298" s="14" customFormat="1" ht="41" customHeight="1" spans="1:15">
      <c r="A1298" s="20">
        <f t="shared" si="169"/>
        <v>1296</v>
      </c>
      <c r="B1298" s="21" t="s">
        <v>4296</v>
      </c>
      <c r="C1298" s="21" t="s">
        <v>625</v>
      </c>
      <c r="D1298" s="21" t="s">
        <v>4297</v>
      </c>
      <c r="E1298" s="21" t="s">
        <v>606</v>
      </c>
      <c r="F1298" s="21" t="s">
        <v>4298</v>
      </c>
      <c r="G1298" s="22">
        <v>4999</v>
      </c>
      <c r="H1298" s="22">
        <v>4999</v>
      </c>
      <c r="I1298" s="22">
        <v>1599.68</v>
      </c>
      <c r="J1298" s="24">
        <v>679.86</v>
      </c>
      <c r="K1298" s="22">
        <v>0</v>
      </c>
      <c r="L1298" s="22" t="s">
        <v>628</v>
      </c>
      <c r="M1298" s="24">
        <f t="shared" si="167"/>
        <v>2279.54</v>
      </c>
      <c r="N1298" s="24">
        <f t="shared" si="168"/>
        <v>2279.54</v>
      </c>
      <c r="O1298" s="25">
        <v>9</v>
      </c>
    </row>
    <row r="1299" s="14" customFormat="1" ht="41" customHeight="1" spans="1:15">
      <c r="A1299" s="20">
        <f t="shared" si="169"/>
        <v>1297</v>
      </c>
      <c r="B1299" s="21" t="s">
        <v>4299</v>
      </c>
      <c r="C1299" s="21" t="s">
        <v>630</v>
      </c>
      <c r="D1299" s="21" t="s">
        <v>4300</v>
      </c>
      <c r="E1299" s="21" t="s">
        <v>606</v>
      </c>
      <c r="F1299" s="21" t="s">
        <v>4301</v>
      </c>
      <c r="G1299" s="22">
        <v>4999</v>
      </c>
      <c r="H1299" s="22">
        <v>4999</v>
      </c>
      <c r="I1299" s="22">
        <v>1599.68</v>
      </c>
      <c r="J1299" s="24">
        <v>679.86</v>
      </c>
      <c r="K1299" s="22">
        <v>0</v>
      </c>
      <c r="L1299" s="22" t="s">
        <v>628</v>
      </c>
      <c r="M1299" s="24">
        <f t="shared" si="167"/>
        <v>2279.54</v>
      </c>
      <c r="N1299" s="24">
        <f t="shared" si="168"/>
        <v>2279.54</v>
      </c>
      <c r="O1299" s="25">
        <v>9</v>
      </c>
    </row>
    <row r="1300" s="14" customFormat="1" ht="41" customHeight="1" spans="1:15">
      <c r="A1300" s="20">
        <f t="shared" si="169"/>
        <v>1298</v>
      </c>
      <c r="B1300" s="21" t="s">
        <v>4302</v>
      </c>
      <c r="C1300" s="21" t="s">
        <v>625</v>
      </c>
      <c r="D1300" s="21" t="s">
        <v>4303</v>
      </c>
      <c r="E1300" s="21" t="s">
        <v>606</v>
      </c>
      <c r="F1300" s="21" t="s">
        <v>4304</v>
      </c>
      <c r="G1300" s="22">
        <v>4999</v>
      </c>
      <c r="H1300" s="22">
        <v>4999</v>
      </c>
      <c r="I1300" s="22">
        <v>1599.68</v>
      </c>
      <c r="J1300" s="24">
        <v>679.86</v>
      </c>
      <c r="K1300" s="22">
        <v>0</v>
      </c>
      <c r="L1300" s="22" t="s">
        <v>628</v>
      </c>
      <c r="M1300" s="24">
        <f t="shared" si="167"/>
        <v>2279.54</v>
      </c>
      <c r="N1300" s="24">
        <f t="shared" si="168"/>
        <v>2279.54</v>
      </c>
      <c r="O1300" s="25">
        <v>9</v>
      </c>
    </row>
    <row r="1301" s="14" customFormat="1" ht="41" customHeight="1" spans="1:15">
      <c r="A1301" s="20">
        <f t="shared" si="169"/>
        <v>1299</v>
      </c>
      <c r="B1301" s="21" t="s">
        <v>4305</v>
      </c>
      <c r="C1301" s="21" t="s">
        <v>625</v>
      </c>
      <c r="D1301" s="21" t="s">
        <v>4306</v>
      </c>
      <c r="E1301" s="21" t="s">
        <v>606</v>
      </c>
      <c r="F1301" s="21" t="s">
        <v>4307</v>
      </c>
      <c r="G1301" s="22">
        <v>4999</v>
      </c>
      <c r="H1301" s="22">
        <v>4999</v>
      </c>
      <c r="I1301" s="22">
        <v>1599.68</v>
      </c>
      <c r="J1301" s="24">
        <v>679.86</v>
      </c>
      <c r="K1301" s="22">
        <v>0</v>
      </c>
      <c r="L1301" s="22" t="s">
        <v>628</v>
      </c>
      <c r="M1301" s="24">
        <f t="shared" si="167"/>
        <v>2279.54</v>
      </c>
      <c r="N1301" s="24">
        <f t="shared" si="168"/>
        <v>2279.54</v>
      </c>
      <c r="O1301" s="25">
        <v>20</v>
      </c>
    </row>
    <row r="1302" s="14" customFormat="1" ht="41" customHeight="1" spans="1:15">
      <c r="A1302" s="20">
        <f t="shared" si="169"/>
        <v>1300</v>
      </c>
      <c r="B1302" s="21" t="s">
        <v>4308</v>
      </c>
      <c r="C1302" s="21" t="s">
        <v>625</v>
      </c>
      <c r="D1302" s="21" t="s">
        <v>2575</v>
      </c>
      <c r="E1302" s="21" t="s">
        <v>606</v>
      </c>
      <c r="F1302" s="21" t="s">
        <v>4309</v>
      </c>
      <c r="G1302" s="22">
        <v>4999</v>
      </c>
      <c r="H1302" s="22">
        <v>4999</v>
      </c>
      <c r="I1302" s="22">
        <v>1599.68</v>
      </c>
      <c r="J1302" s="24">
        <v>679.86</v>
      </c>
      <c r="K1302" s="22">
        <v>0</v>
      </c>
      <c r="L1302" s="22" t="s">
        <v>628</v>
      </c>
      <c r="M1302" s="24">
        <f t="shared" si="167"/>
        <v>2279.54</v>
      </c>
      <c r="N1302" s="24">
        <f t="shared" si="168"/>
        <v>2279.54</v>
      </c>
      <c r="O1302" s="25">
        <v>7</v>
      </c>
    </row>
    <row r="1303" s="14" customFormat="1" ht="41" customHeight="1" spans="1:15">
      <c r="A1303" s="20">
        <f t="shared" si="169"/>
        <v>1301</v>
      </c>
      <c r="B1303" s="21" t="s">
        <v>4310</v>
      </c>
      <c r="C1303" s="21" t="s">
        <v>625</v>
      </c>
      <c r="D1303" s="21" t="s">
        <v>4311</v>
      </c>
      <c r="E1303" s="21" t="s">
        <v>606</v>
      </c>
      <c r="F1303" s="21" t="s">
        <v>4312</v>
      </c>
      <c r="G1303" s="22">
        <v>4999</v>
      </c>
      <c r="H1303" s="22">
        <v>4999</v>
      </c>
      <c r="I1303" s="22">
        <v>1599.68</v>
      </c>
      <c r="J1303" s="24">
        <v>679.86</v>
      </c>
      <c r="K1303" s="22">
        <v>0</v>
      </c>
      <c r="L1303" s="22" t="s">
        <v>628</v>
      </c>
      <c r="M1303" s="24">
        <f t="shared" si="167"/>
        <v>2279.54</v>
      </c>
      <c r="N1303" s="24">
        <f t="shared" si="168"/>
        <v>2279.54</v>
      </c>
      <c r="O1303" s="25">
        <v>7</v>
      </c>
    </row>
    <row r="1304" s="14" customFormat="1" ht="41" customHeight="1" spans="1:15">
      <c r="A1304" s="20">
        <f t="shared" ref="A1304:A1313" si="170">ROW()-2</f>
        <v>1302</v>
      </c>
      <c r="B1304" s="21" t="s">
        <v>4313</v>
      </c>
      <c r="C1304" s="21" t="s">
        <v>630</v>
      </c>
      <c r="D1304" s="21" t="s">
        <v>1201</v>
      </c>
      <c r="E1304" s="21" t="s">
        <v>606</v>
      </c>
      <c r="F1304" s="21" t="s">
        <v>4314</v>
      </c>
      <c r="G1304" s="22">
        <v>4999</v>
      </c>
      <c r="H1304" s="22">
        <v>4999</v>
      </c>
      <c r="I1304" s="22">
        <v>1599.68</v>
      </c>
      <c r="J1304" s="24">
        <v>679.86</v>
      </c>
      <c r="K1304" s="22">
        <v>0</v>
      </c>
      <c r="L1304" s="22" t="s">
        <v>628</v>
      </c>
      <c r="M1304" s="24">
        <f t="shared" si="167"/>
        <v>2279.54</v>
      </c>
      <c r="N1304" s="24">
        <f t="shared" si="168"/>
        <v>2279.54</v>
      </c>
      <c r="O1304" s="25">
        <v>25</v>
      </c>
    </row>
    <row r="1305" s="14" customFormat="1" ht="41" customHeight="1" spans="1:15">
      <c r="A1305" s="20">
        <f t="shared" si="170"/>
        <v>1303</v>
      </c>
      <c r="B1305" s="21" t="s">
        <v>4315</v>
      </c>
      <c r="C1305" s="21" t="s">
        <v>625</v>
      </c>
      <c r="D1305" s="21" t="s">
        <v>4316</v>
      </c>
      <c r="E1305" s="21" t="s">
        <v>606</v>
      </c>
      <c r="F1305" s="21" t="s">
        <v>3139</v>
      </c>
      <c r="G1305" s="22">
        <v>4999</v>
      </c>
      <c r="H1305" s="22">
        <v>4999</v>
      </c>
      <c r="I1305" s="22">
        <v>1599.68</v>
      </c>
      <c r="J1305" s="24">
        <v>679.86</v>
      </c>
      <c r="K1305" s="22">
        <v>0</v>
      </c>
      <c r="L1305" s="22" t="s">
        <v>628</v>
      </c>
      <c r="M1305" s="24">
        <f t="shared" si="167"/>
        <v>2279.54</v>
      </c>
      <c r="N1305" s="24">
        <f t="shared" si="168"/>
        <v>2279.54</v>
      </c>
      <c r="O1305" s="25">
        <v>14</v>
      </c>
    </row>
    <row r="1306" s="14" customFormat="1" ht="41" customHeight="1" spans="1:15">
      <c r="A1306" s="20">
        <f t="shared" si="170"/>
        <v>1304</v>
      </c>
      <c r="B1306" s="21" t="s">
        <v>4317</v>
      </c>
      <c r="C1306" s="21" t="s">
        <v>630</v>
      </c>
      <c r="D1306" s="21" t="s">
        <v>4318</v>
      </c>
      <c r="E1306" s="21" t="s">
        <v>606</v>
      </c>
      <c r="F1306" s="21" t="s">
        <v>4319</v>
      </c>
      <c r="G1306" s="22">
        <v>4999</v>
      </c>
      <c r="H1306" s="22">
        <v>4999</v>
      </c>
      <c r="I1306" s="22">
        <v>1599.68</v>
      </c>
      <c r="J1306" s="24">
        <v>679.86</v>
      </c>
      <c r="K1306" s="22">
        <v>0</v>
      </c>
      <c r="L1306" s="22" t="s">
        <v>628</v>
      </c>
      <c r="M1306" s="24">
        <f t="shared" si="167"/>
        <v>2279.54</v>
      </c>
      <c r="N1306" s="24">
        <f t="shared" si="168"/>
        <v>2279.54</v>
      </c>
      <c r="O1306" s="25">
        <v>11</v>
      </c>
    </row>
    <row r="1307" s="14" customFormat="1" ht="41" customHeight="1" spans="1:15">
      <c r="A1307" s="20">
        <f t="shared" si="170"/>
        <v>1305</v>
      </c>
      <c r="B1307" s="21" t="s">
        <v>4320</v>
      </c>
      <c r="C1307" s="21" t="s">
        <v>625</v>
      </c>
      <c r="D1307" s="21" t="s">
        <v>4321</v>
      </c>
      <c r="E1307" s="21" t="s">
        <v>606</v>
      </c>
      <c r="F1307" s="21" t="s">
        <v>4322</v>
      </c>
      <c r="G1307" s="22">
        <v>4999</v>
      </c>
      <c r="H1307" s="22">
        <v>4999</v>
      </c>
      <c r="I1307" s="22">
        <v>1599.68</v>
      </c>
      <c r="J1307" s="24">
        <v>679.86</v>
      </c>
      <c r="K1307" s="22">
        <v>0</v>
      </c>
      <c r="L1307" s="22" t="s">
        <v>628</v>
      </c>
      <c r="M1307" s="24">
        <f t="shared" si="167"/>
        <v>2279.54</v>
      </c>
      <c r="N1307" s="24">
        <f t="shared" si="168"/>
        <v>2279.54</v>
      </c>
      <c r="O1307" s="25">
        <v>5</v>
      </c>
    </row>
    <row r="1308" s="14" customFormat="1" ht="41" customHeight="1" spans="1:15">
      <c r="A1308" s="20">
        <f t="shared" si="170"/>
        <v>1306</v>
      </c>
      <c r="B1308" s="21" t="s">
        <v>4323</v>
      </c>
      <c r="C1308" s="21" t="s">
        <v>625</v>
      </c>
      <c r="D1308" s="21" t="s">
        <v>4324</v>
      </c>
      <c r="E1308" s="21" t="s">
        <v>606</v>
      </c>
      <c r="F1308" s="21" t="s">
        <v>4325</v>
      </c>
      <c r="G1308" s="22">
        <v>4999</v>
      </c>
      <c r="H1308" s="22">
        <v>4999</v>
      </c>
      <c r="I1308" s="22">
        <v>1599.68</v>
      </c>
      <c r="J1308" s="24">
        <v>679.86</v>
      </c>
      <c r="K1308" s="22">
        <v>0</v>
      </c>
      <c r="L1308" s="22" t="s">
        <v>628</v>
      </c>
      <c r="M1308" s="24">
        <f t="shared" si="167"/>
        <v>2279.54</v>
      </c>
      <c r="N1308" s="24">
        <f t="shared" si="168"/>
        <v>2279.54</v>
      </c>
      <c r="O1308" s="25">
        <v>5</v>
      </c>
    </row>
    <row r="1309" s="14" customFormat="1" ht="41" customHeight="1" spans="1:15">
      <c r="A1309" s="20">
        <f t="shared" si="170"/>
        <v>1307</v>
      </c>
      <c r="B1309" s="21" t="s">
        <v>4326</v>
      </c>
      <c r="C1309" s="21" t="s">
        <v>630</v>
      </c>
      <c r="D1309" s="21" t="s">
        <v>3388</v>
      </c>
      <c r="E1309" s="21" t="s">
        <v>606</v>
      </c>
      <c r="F1309" s="21" t="s">
        <v>4327</v>
      </c>
      <c r="G1309" s="22">
        <v>4999</v>
      </c>
      <c r="H1309" s="22">
        <v>4999</v>
      </c>
      <c r="I1309" s="22">
        <v>1599.68</v>
      </c>
      <c r="J1309" s="24">
        <v>679.86</v>
      </c>
      <c r="K1309" s="22">
        <v>0</v>
      </c>
      <c r="L1309" s="22" t="s">
        <v>628</v>
      </c>
      <c r="M1309" s="24">
        <f t="shared" si="167"/>
        <v>2279.54</v>
      </c>
      <c r="N1309" s="24">
        <f t="shared" si="168"/>
        <v>2279.54</v>
      </c>
      <c r="O1309" s="25">
        <v>5</v>
      </c>
    </row>
    <row r="1310" s="14" customFormat="1" ht="41" customHeight="1" spans="1:15">
      <c r="A1310" s="20">
        <f t="shared" si="170"/>
        <v>1308</v>
      </c>
      <c r="B1310" s="21" t="s">
        <v>4328</v>
      </c>
      <c r="C1310" s="21" t="s">
        <v>625</v>
      </c>
      <c r="D1310" s="21" t="s">
        <v>4329</v>
      </c>
      <c r="E1310" s="21" t="s">
        <v>606</v>
      </c>
      <c r="F1310" s="21" t="s">
        <v>4330</v>
      </c>
      <c r="G1310" s="22">
        <v>4999</v>
      </c>
      <c r="H1310" s="22">
        <v>4999</v>
      </c>
      <c r="I1310" s="22">
        <v>1599.68</v>
      </c>
      <c r="J1310" s="24">
        <v>679.86</v>
      </c>
      <c r="K1310" s="22">
        <v>0</v>
      </c>
      <c r="L1310" s="22" t="s">
        <v>628</v>
      </c>
      <c r="M1310" s="24">
        <f t="shared" si="167"/>
        <v>2279.54</v>
      </c>
      <c r="N1310" s="24">
        <f t="shared" si="168"/>
        <v>2279.54</v>
      </c>
      <c r="O1310" s="25">
        <v>5</v>
      </c>
    </row>
    <row r="1311" s="14" customFormat="1" ht="41" customHeight="1" spans="1:15">
      <c r="A1311" s="20">
        <f t="shared" si="170"/>
        <v>1309</v>
      </c>
      <c r="B1311" s="21" t="s">
        <v>4331</v>
      </c>
      <c r="C1311" s="21" t="s">
        <v>630</v>
      </c>
      <c r="D1311" s="21" t="s">
        <v>3930</v>
      </c>
      <c r="E1311" s="21" t="s">
        <v>606</v>
      </c>
      <c r="F1311" s="21" t="s">
        <v>4332</v>
      </c>
      <c r="G1311" s="22">
        <v>4999</v>
      </c>
      <c r="H1311" s="22">
        <v>4999</v>
      </c>
      <c r="I1311" s="22">
        <v>1599.68</v>
      </c>
      <c r="J1311" s="24">
        <v>679.86</v>
      </c>
      <c r="K1311" s="22">
        <v>0</v>
      </c>
      <c r="L1311" s="22" t="s">
        <v>628</v>
      </c>
      <c r="M1311" s="24">
        <f t="shared" si="167"/>
        <v>2279.54</v>
      </c>
      <c r="N1311" s="24">
        <f t="shared" si="168"/>
        <v>2279.54</v>
      </c>
      <c r="O1311" s="25">
        <v>5</v>
      </c>
    </row>
    <row r="1312" s="14" customFormat="1" ht="41" customHeight="1" spans="1:15">
      <c r="A1312" s="20">
        <f t="shared" si="170"/>
        <v>1310</v>
      </c>
      <c r="B1312" s="21" t="s">
        <v>4333</v>
      </c>
      <c r="C1312" s="21" t="s">
        <v>625</v>
      </c>
      <c r="D1312" s="21" t="s">
        <v>4334</v>
      </c>
      <c r="E1312" s="21" t="s">
        <v>606</v>
      </c>
      <c r="F1312" s="21" t="s">
        <v>4335</v>
      </c>
      <c r="G1312" s="22">
        <v>4999</v>
      </c>
      <c r="H1312" s="22">
        <v>4999</v>
      </c>
      <c r="I1312" s="22">
        <v>1599.68</v>
      </c>
      <c r="J1312" s="24">
        <v>679.86</v>
      </c>
      <c r="K1312" s="22">
        <v>0</v>
      </c>
      <c r="L1312" s="22" t="s">
        <v>628</v>
      </c>
      <c r="M1312" s="24">
        <f t="shared" si="167"/>
        <v>2279.54</v>
      </c>
      <c r="N1312" s="24">
        <f t="shared" si="168"/>
        <v>2279.54</v>
      </c>
      <c r="O1312" s="25">
        <v>5</v>
      </c>
    </row>
    <row r="1313" s="14" customFormat="1" ht="41" customHeight="1" spans="1:15">
      <c r="A1313" s="20">
        <f t="shared" si="170"/>
        <v>1311</v>
      </c>
      <c r="B1313" s="21" t="s">
        <v>4336</v>
      </c>
      <c r="C1313" s="21" t="s">
        <v>625</v>
      </c>
      <c r="D1313" s="21" t="s">
        <v>4337</v>
      </c>
      <c r="E1313" s="21" t="s">
        <v>606</v>
      </c>
      <c r="F1313" s="21" t="s">
        <v>4338</v>
      </c>
      <c r="G1313" s="22">
        <v>4999</v>
      </c>
      <c r="H1313" s="22">
        <v>4999</v>
      </c>
      <c r="I1313" s="22">
        <v>1599.68</v>
      </c>
      <c r="J1313" s="24">
        <v>679.86</v>
      </c>
      <c r="K1313" s="22">
        <v>0</v>
      </c>
      <c r="L1313" s="22" t="s">
        <v>628</v>
      </c>
      <c r="M1313" s="24">
        <f t="shared" si="167"/>
        <v>2279.54</v>
      </c>
      <c r="N1313" s="24">
        <f t="shared" si="168"/>
        <v>2279.54</v>
      </c>
      <c r="O1313" s="25">
        <v>5</v>
      </c>
    </row>
    <row r="1314" s="14" customFormat="1" ht="41" customHeight="1" spans="1:15">
      <c r="A1314" s="20">
        <f t="shared" ref="A1314:A1323" si="171">ROW()-2</f>
        <v>1312</v>
      </c>
      <c r="B1314" s="21" t="s">
        <v>4339</v>
      </c>
      <c r="C1314" s="21" t="s">
        <v>630</v>
      </c>
      <c r="D1314" s="21" t="s">
        <v>1551</v>
      </c>
      <c r="E1314" s="21" t="s">
        <v>606</v>
      </c>
      <c r="F1314" s="21" t="s">
        <v>4340</v>
      </c>
      <c r="G1314" s="22">
        <v>4999</v>
      </c>
      <c r="H1314" s="22">
        <v>4999</v>
      </c>
      <c r="I1314" s="22">
        <v>1599.68</v>
      </c>
      <c r="J1314" s="24">
        <v>679.86</v>
      </c>
      <c r="K1314" s="22">
        <v>0</v>
      </c>
      <c r="L1314" s="22" t="s">
        <v>628</v>
      </c>
      <c r="M1314" s="24">
        <f t="shared" si="167"/>
        <v>2279.54</v>
      </c>
      <c r="N1314" s="24">
        <f t="shared" si="168"/>
        <v>2279.54</v>
      </c>
      <c r="O1314" s="25">
        <v>5</v>
      </c>
    </row>
    <row r="1315" s="14" customFormat="1" ht="41" customHeight="1" spans="1:15">
      <c r="A1315" s="20">
        <f t="shared" si="171"/>
        <v>1313</v>
      </c>
      <c r="B1315" s="21" t="s">
        <v>4341</v>
      </c>
      <c r="C1315" s="21" t="s">
        <v>630</v>
      </c>
      <c r="D1315" s="21" t="s">
        <v>3726</v>
      </c>
      <c r="E1315" s="21" t="s">
        <v>606</v>
      </c>
      <c r="F1315" s="21" t="s">
        <v>4342</v>
      </c>
      <c r="G1315" s="22">
        <v>4999</v>
      </c>
      <c r="H1315" s="22">
        <v>4999</v>
      </c>
      <c r="I1315" s="22">
        <v>1599.68</v>
      </c>
      <c r="J1315" s="24">
        <v>679.86</v>
      </c>
      <c r="K1315" s="22">
        <v>0</v>
      </c>
      <c r="L1315" s="22" t="s">
        <v>628</v>
      </c>
      <c r="M1315" s="24">
        <f t="shared" si="167"/>
        <v>2279.54</v>
      </c>
      <c r="N1315" s="24">
        <f t="shared" si="168"/>
        <v>2279.54</v>
      </c>
      <c r="O1315" s="25">
        <v>5</v>
      </c>
    </row>
    <row r="1316" s="14" customFormat="1" ht="41" customHeight="1" spans="1:15">
      <c r="A1316" s="20">
        <f t="shared" si="171"/>
        <v>1314</v>
      </c>
      <c r="B1316" s="21" t="s">
        <v>4343</v>
      </c>
      <c r="C1316" s="21" t="s">
        <v>630</v>
      </c>
      <c r="D1316" s="21" t="s">
        <v>4344</v>
      </c>
      <c r="E1316" s="21" t="s">
        <v>606</v>
      </c>
      <c r="F1316" s="21" t="s">
        <v>4345</v>
      </c>
      <c r="G1316" s="22">
        <v>4999</v>
      </c>
      <c r="H1316" s="22">
        <v>4999</v>
      </c>
      <c r="I1316" s="22">
        <v>1599.68</v>
      </c>
      <c r="J1316" s="24">
        <v>679.86</v>
      </c>
      <c r="K1316" s="22">
        <v>0</v>
      </c>
      <c r="L1316" s="22" t="s">
        <v>628</v>
      </c>
      <c r="M1316" s="24">
        <f t="shared" si="167"/>
        <v>2279.54</v>
      </c>
      <c r="N1316" s="24">
        <f t="shared" si="168"/>
        <v>2279.54</v>
      </c>
      <c r="O1316" s="25">
        <v>5</v>
      </c>
    </row>
    <row r="1317" s="14" customFormat="1" ht="41" customHeight="1" spans="1:15">
      <c r="A1317" s="20">
        <f t="shared" si="171"/>
        <v>1315</v>
      </c>
      <c r="B1317" s="21" t="s">
        <v>4346</v>
      </c>
      <c r="C1317" s="21" t="s">
        <v>625</v>
      </c>
      <c r="D1317" s="21" t="s">
        <v>4347</v>
      </c>
      <c r="E1317" s="21" t="s">
        <v>606</v>
      </c>
      <c r="F1317" s="21" t="s">
        <v>4348</v>
      </c>
      <c r="G1317" s="22">
        <v>4999</v>
      </c>
      <c r="H1317" s="22">
        <v>4999</v>
      </c>
      <c r="I1317" s="22">
        <v>1599.68</v>
      </c>
      <c r="J1317" s="24">
        <v>679.86</v>
      </c>
      <c r="K1317" s="22">
        <v>0</v>
      </c>
      <c r="L1317" s="22" t="s">
        <v>628</v>
      </c>
      <c r="M1317" s="24">
        <f t="shared" si="167"/>
        <v>2279.54</v>
      </c>
      <c r="N1317" s="24">
        <f t="shared" si="168"/>
        <v>2279.54</v>
      </c>
      <c r="O1317" s="25">
        <v>5</v>
      </c>
    </row>
    <row r="1318" s="14" customFormat="1" ht="41" customHeight="1" spans="1:15">
      <c r="A1318" s="20">
        <f t="shared" si="171"/>
        <v>1316</v>
      </c>
      <c r="B1318" s="21" t="s">
        <v>4349</v>
      </c>
      <c r="C1318" s="21" t="s">
        <v>630</v>
      </c>
      <c r="D1318" s="21" t="s">
        <v>1313</v>
      </c>
      <c r="E1318" s="21" t="s">
        <v>606</v>
      </c>
      <c r="F1318" s="21" t="s">
        <v>4350</v>
      </c>
      <c r="G1318" s="22">
        <v>4999</v>
      </c>
      <c r="H1318" s="22">
        <v>4999</v>
      </c>
      <c r="I1318" s="22">
        <v>1599.68</v>
      </c>
      <c r="J1318" s="24">
        <v>679.86</v>
      </c>
      <c r="K1318" s="22">
        <v>0</v>
      </c>
      <c r="L1318" s="22" t="s">
        <v>628</v>
      </c>
      <c r="M1318" s="24">
        <f t="shared" si="167"/>
        <v>2279.54</v>
      </c>
      <c r="N1318" s="24">
        <f t="shared" si="168"/>
        <v>2279.54</v>
      </c>
      <c r="O1318" s="25">
        <v>5</v>
      </c>
    </row>
    <row r="1319" s="14" customFormat="1" ht="41" customHeight="1" spans="1:15">
      <c r="A1319" s="20">
        <f t="shared" si="171"/>
        <v>1317</v>
      </c>
      <c r="B1319" s="21" t="s">
        <v>4351</v>
      </c>
      <c r="C1319" s="21" t="s">
        <v>630</v>
      </c>
      <c r="D1319" s="21" t="s">
        <v>4352</v>
      </c>
      <c r="E1319" s="21" t="s">
        <v>606</v>
      </c>
      <c r="F1319" s="21" t="s">
        <v>4012</v>
      </c>
      <c r="G1319" s="22">
        <v>4999</v>
      </c>
      <c r="H1319" s="22">
        <v>4999</v>
      </c>
      <c r="I1319" s="22">
        <v>1599.68</v>
      </c>
      <c r="J1319" s="24">
        <v>679.86</v>
      </c>
      <c r="K1319" s="22">
        <v>0</v>
      </c>
      <c r="L1319" s="22" t="s">
        <v>628</v>
      </c>
      <c r="M1319" s="24">
        <f t="shared" si="167"/>
        <v>2279.54</v>
      </c>
      <c r="N1319" s="24">
        <f t="shared" si="168"/>
        <v>2279.54</v>
      </c>
      <c r="O1319" s="25">
        <v>5</v>
      </c>
    </row>
    <row r="1320" s="14" customFormat="1" ht="41" customHeight="1" spans="1:15">
      <c r="A1320" s="20">
        <f t="shared" si="171"/>
        <v>1318</v>
      </c>
      <c r="B1320" s="21" t="s">
        <v>4353</v>
      </c>
      <c r="C1320" s="21" t="s">
        <v>625</v>
      </c>
      <c r="D1320" s="21" t="s">
        <v>4354</v>
      </c>
      <c r="E1320" s="21" t="s">
        <v>606</v>
      </c>
      <c r="F1320" s="21" t="s">
        <v>4355</v>
      </c>
      <c r="G1320" s="22">
        <v>4999</v>
      </c>
      <c r="H1320" s="22">
        <v>4999</v>
      </c>
      <c r="I1320" s="22">
        <v>1599.68</v>
      </c>
      <c r="J1320" s="24">
        <v>679.86</v>
      </c>
      <c r="K1320" s="22">
        <v>0</v>
      </c>
      <c r="L1320" s="22" t="s">
        <v>628</v>
      </c>
      <c r="M1320" s="24">
        <f t="shared" si="167"/>
        <v>2279.54</v>
      </c>
      <c r="N1320" s="24">
        <f t="shared" si="168"/>
        <v>2279.54</v>
      </c>
      <c r="O1320" s="25">
        <v>5</v>
      </c>
    </row>
    <row r="1321" s="14" customFormat="1" ht="41" customHeight="1" spans="1:15">
      <c r="A1321" s="20">
        <f t="shared" si="171"/>
        <v>1319</v>
      </c>
      <c r="B1321" s="21" t="s">
        <v>4356</v>
      </c>
      <c r="C1321" s="21" t="s">
        <v>625</v>
      </c>
      <c r="D1321" s="21" t="s">
        <v>4357</v>
      </c>
      <c r="E1321" s="21" t="s">
        <v>606</v>
      </c>
      <c r="F1321" s="21" t="s">
        <v>4358</v>
      </c>
      <c r="G1321" s="22">
        <v>4999</v>
      </c>
      <c r="H1321" s="22">
        <v>4999</v>
      </c>
      <c r="I1321" s="22">
        <v>1599.68</v>
      </c>
      <c r="J1321" s="24">
        <v>679.86</v>
      </c>
      <c r="K1321" s="22">
        <v>0</v>
      </c>
      <c r="L1321" s="22" t="s">
        <v>628</v>
      </c>
      <c r="M1321" s="24">
        <f t="shared" si="167"/>
        <v>2279.54</v>
      </c>
      <c r="N1321" s="24">
        <f t="shared" si="168"/>
        <v>2279.54</v>
      </c>
      <c r="O1321" s="25">
        <v>5</v>
      </c>
    </row>
    <row r="1322" s="14" customFormat="1" ht="41" customHeight="1" spans="1:15">
      <c r="A1322" s="20">
        <f t="shared" si="171"/>
        <v>1320</v>
      </c>
      <c r="B1322" s="21" t="s">
        <v>4359</v>
      </c>
      <c r="C1322" s="21" t="s">
        <v>625</v>
      </c>
      <c r="D1322" s="21" t="s">
        <v>4360</v>
      </c>
      <c r="E1322" s="21" t="s">
        <v>606</v>
      </c>
      <c r="F1322" s="21" t="s">
        <v>4361</v>
      </c>
      <c r="G1322" s="22">
        <v>4999</v>
      </c>
      <c r="H1322" s="22">
        <v>4999</v>
      </c>
      <c r="I1322" s="22">
        <v>1599.68</v>
      </c>
      <c r="J1322" s="24">
        <v>679.86</v>
      </c>
      <c r="K1322" s="22">
        <v>0</v>
      </c>
      <c r="L1322" s="22" t="s">
        <v>628</v>
      </c>
      <c r="M1322" s="24">
        <f t="shared" si="167"/>
        <v>2279.54</v>
      </c>
      <c r="N1322" s="24">
        <f t="shared" si="168"/>
        <v>2279.54</v>
      </c>
      <c r="O1322" s="25">
        <v>5</v>
      </c>
    </row>
    <row r="1323" s="14" customFormat="1" ht="41" customHeight="1" spans="1:15">
      <c r="A1323" s="20">
        <f t="shared" si="171"/>
        <v>1321</v>
      </c>
      <c r="B1323" s="21" t="s">
        <v>4362</v>
      </c>
      <c r="C1323" s="21" t="s">
        <v>630</v>
      </c>
      <c r="D1323" s="21" t="s">
        <v>4363</v>
      </c>
      <c r="E1323" s="21" t="s">
        <v>606</v>
      </c>
      <c r="F1323" s="21" t="s">
        <v>4364</v>
      </c>
      <c r="G1323" s="22">
        <v>4999</v>
      </c>
      <c r="H1323" s="22">
        <v>4999</v>
      </c>
      <c r="I1323" s="22">
        <v>1599.68</v>
      </c>
      <c r="J1323" s="24">
        <v>679.86</v>
      </c>
      <c r="K1323" s="22">
        <v>0</v>
      </c>
      <c r="L1323" s="22" t="s">
        <v>628</v>
      </c>
      <c r="M1323" s="24">
        <f t="shared" si="167"/>
        <v>2279.54</v>
      </c>
      <c r="N1323" s="24">
        <f t="shared" si="168"/>
        <v>2279.54</v>
      </c>
      <c r="O1323" s="25">
        <v>5</v>
      </c>
    </row>
    <row r="1324" s="14" customFormat="1" ht="41" customHeight="1" spans="1:15">
      <c r="A1324" s="20">
        <f t="shared" ref="A1324:A1333" si="172">ROW()-2</f>
        <v>1322</v>
      </c>
      <c r="B1324" s="21" t="s">
        <v>4365</v>
      </c>
      <c r="C1324" s="21" t="s">
        <v>630</v>
      </c>
      <c r="D1324" s="21" t="s">
        <v>4366</v>
      </c>
      <c r="E1324" s="21" t="s">
        <v>606</v>
      </c>
      <c r="F1324" s="21" t="s">
        <v>4367</v>
      </c>
      <c r="G1324" s="22">
        <v>4999</v>
      </c>
      <c r="H1324" s="22">
        <v>4999</v>
      </c>
      <c r="I1324" s="22">
        <v>1599.68</v>
      </c>
      <c r="J1324" s="24">
        <v>679.86</v>
      </c>
      <c r="K1324" s="22">
        <v>0</v>
      </c>
      <c r="L1324" s="22" t="s">
        <v>628</v>
      </c>
      <c r="M1324" s="24">
        <f t="shared" si="167"/>
        <v>2279.54</v>
      </c>
      <c r="N1324" s="24">
        <f t="shared" si="168"/>
        <v>2279.54</v>
      </c>
      <c r="O1324" s="25">
        <v>5</v>
      </c>
    </row>
    <row r="1325" s="14" customFormat="1" ht="41" customHeight="1" spans="1:15">
      <c r="A1325" s="20">
        <f t="shared" si="172"/>
        <v>1323</v>
      </c>
      <c r="B1325" s="21" t="s">
        <v>4368</v>
      </c>
      <c r="C1325" s="21" t="s">
        <v>630</v>
      </c>
      <c r="D1325" s="21" t="s">
        <v>4369</v>
      </c>
      <c r="E1325" s="21" t="s">
        <v>606</v>
      </c>
      <c r="F1325" s="21" t="s">
        <v>4370</v>
      </c>
      <c r="G1325" s="22">
        <v>4999</v>
      </c>
      <c r="H1325" s="22">
        <v>4999</v>
      </c>
      <c r="I1325" s="22">
        <v>1599.68</v>
      </c>
      <c r="J1325" s="24">
        <v>679.86</v>
      </c>
      <c r="K1325" s="22">
        <v>0</v>
      </c>
      <c r="L1325" s="22" t="s">
        <v>628</v>
      </c>
      <c r="M1325" s="24">
        <f t="shared" si="167"/>
        <v>2279.54</v>
      </c>
      <c r="N1325" s="24">
        <f t="shared" si="168"/>
        <v>2279.54</v>
      </c>
      <c r="O1325" s="25">
        <v>5</v>
      </c>
    </row>
    <row r="1326" s="14" customFormat="1" ht="41" customHeight="1" spans="1:15">
      <c r="A1326" s="20">
        <f t="shared" si="172"/>
        <v>1324</v>
      </c>
      <c r="B1326" s="21" t="s">
        <v>4371</v>
      </c>
      <c r="C1326" s="21" t="s">
        <v>630</v>
      </c>
      <c r="D1326" s="21" t="s">
        <v>4372</v>
      </c>
      <c r="E1326" s="21" t="s">
        <v>606</v>
      </c>
      <c r="F1326" s="21" t="s">
        <v>4373</v>
      </c>
      <c r="G1326" s="22">
        <v>4999</v>
      </c>
      <c r="H1326" s="22">
        <v>4999</v>
      </c>
      <c r="I1326" s="22">
        <v>1599.68</v>
      </c>
      <c r="J1326" s="24">
        <v>679.86</v>
      </c>
      <c r="K1326" s="22">
        <v>0</v>
      </c>
      <c r="L1326" s="22" t="s">
        <v>628</v>
      </c>
      <c r="M1326" s="24">
        <f t="shared" si="167"/>
        <v>2279.54</v>
      </c>
      <c r="N1326" s="24">
        <f t="shared" si="168"/>
        <v>2279.54</v>
      </c>
      <c r="O1326" s="25">
        <v>5</v>
      </c>
    </row>
    <row r="1327" s="14" customFormat="1" ht="41" customHeight="1" spans="1:15">
      <c r="A1327" s="20">
        <f t="shared" si="172"/>
        <v>1325</v>
      </c>
      <c r="B1327" s="21" t="s">
        <v>4374</v>
      </c>
      <c r="C1327" s="21" t="s">
        <v>625</v>
      </c>
      <c r="D1327" s="21" t="s">
        <v>4272</v>
      </c>
      <c r="E1327" s="21" t="s">
        <v>606</v>
      </c>
      <c r="F1327" s="21" t="s">
        <v>4375</v>
      </c>
      <c r="G1327" s="22">
        <v>4999</v>
      </c>
      <c r="H1327" s="22">
        <v>4999</v>
      </c>
      <c r="I1327" s="22">
        <v>1599.68</v>
      </c>
      <c r="J1327" s="24">
        <v>679.86</v>
      </c>
      <c r="K1327" s="22">
        <v>0</v>
      </c>
      <c r="L1327" s="22" t="s">
        <v>628</v>
      </c>
      <c r="M1327" s="24">
        <f t="shared" si="167"/>
        <v>2279.54</v>
      </c>
      <c r="N1327" s="24">
        <f t="shared" si="168"/>
        <v>2279.54</v>
      </c>
      <c r="O1327" s="25">
        <v>5</v>
      </c>
    </row>
    <row r="1328" s="14" customFormat="1" ht="41" customHeight="1" spans="1:15">
      <c r="A1328" s="20">
        <f t="shared" si="172"/>
        <v>1326</v>
      </c>
      <c r="B1328" s="21" t="s">
        <v>4376</v>
      </c>
      <c r="C1328" s="21" t="s">
        <v>625</v>
      </c>
      <c r="D1328" s="21" t="s">
        <v>885</v>
      </c>
      <c r="E1328" s="21" t="s">
        <v>606</v>
      </c>
      <c r="F1328" s="21" t="s">
        <v>4377</v>
      </c>
      <c r="G1328" s="22">
        <v>4999</v>
      </c>
      <c r="H1328" s="22">
        <v>4999</v>
      </c>
      <c r="I1328" s="22">
        <v>1599.68</v>
      </c>
      <c r="J1328" s="24">
        <v>679.86</v>
      </c>
      <c r="K1328" s="22">
        <v>0</v>
      </c>
      <c r="L1328" s="22" t="s">
        <v>628</v>
      </c>
      <c r="M1328" s="24">
        <f t="shared" si="167"/>
        <v>2279.54</v>
      </c>
      <c r="N1328" s="24">
        <f t="shared" si="168"/>
        <v>2279.54</v>
      </c>
      <c r="O1328" s="25">
        <v>5</v>
      </c>
    </row>
    <row r="1329" s="14" customFormat="1" ht="41" customHeight="1" spans="1:15">
      <c r="A1329" s="20">
        <f t="shared" si="172"/>
        <v>1327</v>
      </c>
      <c r="B1329" s="21" t="s">
        <v>4378</v>
      </c>
      <c r="C1329" s="21" t="s">
        <v>630</v>
      </c>
      <c r="D1329" s="21" t="s">
        <v>4379</v>
      </c>
      <c r="E1329" s="21" t="s">
        <v>606</v>
      </c>
      <c r="F1329" s="21" t="s">
        <v>4380</v>
      </c>
      <c r="G1329" s="22">
        <v>4999</v>
      </c>
      <c r="H1329" s="22">
        <v>4999</v>
      </c>
      <c r="I1329" s="22">
        <v>1599.68</v>
      </c>
      <c r="J1329" s="24">
        <v>679.86</v>
      </c>
      <c r="K1329" s="22">
        <v>0</v>
      </c>
      <c r="L1329" s="22" t="s">
        <v>628</v>
      </c>
      <c r="M1329" s="24">
        <f t="shared" si="167"/>
        <v>2279.54</v>
      </c>
      <c r="N1329" s="24">
        <f t="shared" si="168"/>
        <v>2279.54</v>
      </c>
      <c r="O1329" s="25">
        <v>5</v>
      </c>
    </row>
    <row r="1330" s="14" customFormat="1" ht="41" customHeight="1" spans="1:15">
      <c r="A1330" s="20">
        <f t="shared" si="172"/>
        <v>1328</v>
      </c>
      <c r="B1330" s="21" t="s">
        <v>4381</v>
      </c>
      <c r="C1330" s="21" t="s">
        <v>625</v>
      </c>
      <c r="D1330" s="21" t="s">
        <v>3943</v>
      </c>
      <c r="E1330" s="21" t="s">
        <v>606</v>
      </c>
      <c r="F1330" s="21" t="s">
        <v>4382</v>
      </c>
      <c r="G1330" s="22">
        <v>4999</v>
      </c>
      <c r="H1330" s="22">
        <v>4999</v>
      </c>
      <c r="I1330" s="22">
        <v>1599.68</v>
      </c>
      <c r="J1330" s="24">
        <v>679.86</v>
      </c>
      <c r="K1330" s="22">
        <v>0</v>
      </c>
      <c r="L1330" s="22" t="s">
        <v>628</v>
      </c>
      <c r="M1330" s="24">
        <f t="shared" si="167"/>
        <v>2279.54</v>
      </c>
      <c r="N1330" s="24">
        <f t="shared" si="168"/>
        <v>2279.54</v>
      </c>
      <c r="O1330" s="25">
        <v>5</v>
      </c>
    </row>
    <row r="1331" s="14" customFormat="1" ht="41" customHeight="1" spans="1:15">
      <c r="A1331" s="20">
        <f t="shared" si="172"/>
        <v>1329</v>
      </c>
      <c r="B1331" s="21" t="s">
        <v>4383</v>
      </c>
      <c r="C1331" s="21" t="s">
        <v>625</v>
      </c>
      <c r="D1331" s="21" t="s">
        <v>4384</v>
      </c>
      <c r="E1331" s="21" t="s">
        <v>606</v>
      </c>
      <c r="F1331" s="21" t="s">
        <v>4385</v>
      </c>
      <c r="G1331" s="22">
        <v>4999</v>
      </c>
      <c r="H1331" s="22">
        <v>4999</v>
      </c>
      <c r="I1331" s="22">
        <v>1599.68</v>
      </c>
      <c r="J1331" s="24">
        <v>679.86</v>
      </c>
      <c r="K1331" s="22">
        <v>0</v>
      </c>
      <c r="L1331" s="22" t="s">
        <v>628</v>
      </c>
      <c r="M1331" s="24">
        <f t="shared" si="167"/>
        <v>2279.54</v>
      </c>
      <c r="N1331" s="24">
        <f t="shared" si="168"/>
        <v>2279.54</v>
      </c>
      <c r="O1331" s="25">
        <v>5</v>
      </c>
    </row>
    <row r="1332" s="14" customFormat="1" ht="41" customHeight="1" spans="1:15">
      <c r="A1332" s="20">
        <f t="shared" si="172"/>
        <v>1330</v>
      </c>
      <c r="B1332" s="21" t="s">
        <v>4386</v>
      </c>
      <c r="C1332" s="21" t="s">
        <v>625</v>
      </c>
      <c r="D1332" s="21" t="s">
        <v>4105</v>
      </c>
      <c r="E1332" s="21" t="s">
        <v>606</v>
      </c>
      <c r="F1332" s="21" t="s">
        <v>4387</v>
      </c>
      <c r="G1332" s="22">
        <v>4999</v>
      </c>
      <c r="H1332" s="22">
        <v>4999</v>
      </c>
      <c r="I1332" s="22">
        <v>1599.68</v>
      </c>
      <c r="J1332" s="24">
        <v>679.86</v>
      </c>
      <c r="K1332" s="22">
        <v>0</v>
      </c>
      <c r="L1332" s="22" t="s">
        <v>628</v>
      </c>
      <c r="M1332" s="24">
        <f t="shared" si="167"/>
        <v>2279.54</v>
      </c>
      <c r="N1332" s="24">
        <f t="shared" si="168"/>
        <v>2279.54</v>
      </c>
      <c r="O1332" s="25">
        <v>5</v>
      </c>
    </row>
    <row r="1333" s="14" customFormat="1" ht="41" customHeight="1" spans="1:15">
      <c r="A1333" s="20">
        <f t="shared" si="172"/>
        <v>1331</v>
      </c>
      <c r="B1333" s="21" t="s">
        <v>4388</v>
      </c>
      <c r="C1333" s="21" t="s">
        <v>630</v>
      </c>
      <c r="D1333" s="21" t="s">
        <v>3493</v>
      </c>
      <c r="E1333" s="21" t="s">
        <v>606</v>
      </c>
      <c r="F1333" s="21" t="s">
        <v>4389</v>
      </c>
      <c r="G1333" s="22">
        <v>4999</v>
      </c>
      <c r="H1333" s="22">
        <v>4999</v>
      </c>
      <c r="I1333" s="22">
        <v>1599.68</v>
      </c>
      <c r="J1333" s="24">
        <v>679.86</v>
      </c>
      <c r="K1333" s="22">
        <v>0</v>
      </c>
      <c r="L1333" s="22" t="s">
        <v>628</v>
      </c>
      <c r="M1333" s="24">
        <f t="shared" si="167"/>
        <v>2279.54</v>
      </c>
      <c r="N1333" s="24">
        <f t="shared" si="168"/>
        <v>2279.54</v>
      </c>
      <c r="O1333" s="25">
        <v>5</v>
      </c>
    </row>
    <row r="1334" s="14" customFormat="1" ht="41" customHeight="1" spans="1:15">
      <c r="A1334" s="20">
        <f t="shared" ref="A1334:A1343" si="173">ROW()-2</f>
        <v>1332</v>
      </c>
      <c r="B1334" s="21" t="s">
        <v>4390</v>
      </c>
      <c r="C1334" s="21" t="s">
        <v>625</v>
      </c>
      <c r="D1334" s="21" t="s">
        <v>4391</v>
      </c>
      <c r="E1334" s="21" t="s">
        <v>606</v>
      </c>
      <c r="F1334" s="21" t="s">
        <v>4392</v>
      </c>
      <c r="G1334" s="22">
        <v>4999</v>
      </c>
      <c r="H1334" s="22">
        <v>4999</v>
      </c>
      <c r="I1334" s="22">
        <v>1599.68</v>
      </c>
      <c r="J1334" s="24">
        <v>679.86</v>
      </c>
      <c r="K1334" s="22">
        <v>0</v>
      </c>
      <c r="L1334" s="22" t="s">
        <v>628</v>
      </c>
      <c r="M1334" s="24">
        <f t="shared" si="167"/>
        <v>2279.54</v>
      </c>
      <c r="N1334" s="24">
        <f t="shared" si="168"/>
        <v>2279.54</v>
      </c>
      <c r="O1334" s="25">
        <v>8</v>
      </c>
    </row>
    <row r="1335" s="14" customFormat="1" ht="41" customHeight="1" spans="1:15">
      <c r="A1335" s="20">
        <f t="shared" si="173"/>
        <v>1333</v>
      </c>
      <c r="B1335" s="21" t="s">
        <v>4393</v>
      </c>
      <c r="C1335" s="21" t="s">
        <v>625</v>
      </c>
      <c r="D1335" s="21" t="s">
        <v>1904</v>
      </c>
      <c r="E1335" s="21" t="s">
        <v>606</v>
      </c>
      <c r="F1335" s="21" t="s">
        <v>4394</v>
      </c>
      <c r="G1335" s="22">
        <v>4999</v>
      </c>
      <c r="H1335" s="22">
        <v>4999</v>
      </c>
      <c r="I1335" s="22">
        <v>1599.68</v>
      </c>
      <c r="J1335" s="24">
        <v>679.86</v>
      </c>
      <c r="K1335" s="22">
        <v>0</v>
      </c>
      <c r="L1335" s="22" t="s">
        <v>628</v>
      </c>
      <c r="M1335" s="24">
        <f t="shared" si="167"/>
        <v>2279.54</v>
      </c>
      <c r="N1335" s="24">
        <f t="shared" si="168"/>
        <v>2279.54</v>
      </c>
      <c r="O1335" s="25">
        <v>4</v>
      </c>
    </row>
    <row r="1336" s="14" customFormat="1" ht="41" customHeight="1" spans="1:15">
      <c r="A1336" s="20">
        <f t="shared" si="173"/>
        <v>1334</v>
      </c>
      <c r="B1336" s="21" t="s">
        <v>4395</v>
      </c>
      <c r="C1336" s="21" t="s">
        <v>625</v>
      </c>
      <c r="D1336" s="21" t="s">
        <v>712</v>
      </c>
      <c r="E1336" s="21" t="s">
        <v>606</v>
      </c>
      <c r="F1336" s="21" t="s">
        <v>4396</v>
      </c>
      <c r="G1336" s="22">
        <v>4999</v>
      </c>
      <c r="H1336" s="22">
        <v>4999</v>
      </c>
      <c r="I1336" s="22">
        <v>1599.68</v>
      </c>
      <c r="J1336" s="24">
        <v>679.86</v>
      </c>
      <c r="K1336" s="22">
        <v>0</v>
      </c>
      <c r="L1336" s="22" t="s">
        <v>628</v>
      </c>
      <c r="M1336" s="24">
        <f t="shared" si="167"/>
        <v>2279.54</v>
      </c>
      <c r="N1336" s="24">
        <f t="shared" si="168"/>
        <v>2279.54</v>
      </c>
      <c r="O1336" s="25">
        <v>4</v>
      </c>
    </row>
    <row r="1337" s="14" customFormat="1" ht="41" customHeight="1" spans="1:15">
      <c r="A1337" s="20">
        <f t="shared" si="173"/>
        <v>1335</v>
      </c>
      <c r="B1337" s="21" t="s">
        <v>4397</v>
      </c>
      <c r="C1337" s="21" t="s">
        <v>630</v>
      </c>
      <c r="D1337" s="21" t="s">
        <v>3735</v>
      </c>
      <c r="E1337" s="21" t="s">
        <v>606</v>
      </c>
      <c r="F1337" s="21" t="s">
        <v>4398</v>
      </c>
      <c r="G1337" s="22">
        <v>4999</v>
      </c>
      <c r="H1337" s="22">
        <v>4999</v>
      </c>
      <c r="I1337" s="22">
        <v>1599.68</v>
      </c>
      <c r="J1337" s="24">
        <v>679.86</v>
      </c>
      <c r="K1337" s="22">
        <v>0</v>
      </c>
      <c r="L1337" s="22" t="s">
        <v>628</v>
      </c>
      <c r="M1337" s="24">
        <f t="shared" si="167"/>
        <v>2279.54</v>
      </c>
      <c r="N1337" s="24">
        <f t="shared" si="168"/>
        <v>2279.54</v>
      </c>
      <c r="O1337" s="25">
        <v>3</v>
      </c>
    </row>
    <row r="1338" s="14" customFormat="1" ht="41" customHeight="1" spans="1:15">
      <c r="A1338" s="20">
        <f t="shared" si="173"/>
        <v>1336</v>
      </c>
      <c r="B1338" s="21" t="s">
        <v>4399</v>
      </c>
      <c r="C1338" s="21" t="s">
        <v>625</v>
      </c>
      <c r="D1338" s="21" t="s">
        <v>1904</v>
      </c>
      <c r="E1338" s="21" t="s">
        <v>606</v>
      </c>
      <c r="F1338" s="21" t="s">
        <v>4400</v>
      </c>
      <c r="G1338" s="22">
        <v>4999</v>
      </c>
      <c r="H1338" s="22">
        <v>4999</v>
      </c>
      <c r="I1338" s="22">
        <v>1599.68</v>
      </c>
      <c r="J1338" s="24">
        <v>679.86</v>
      </c>
      <c r="K1338" s="22">
        <v>0</v>
      </c>
      <c r="L1338" s="22" t="s">
        <v>628</v>
      </c>
      <c r="M1338" s="24">
        <f t="shared" si="167"/>
        <v>2279.54</v>
      </c>
      <c r="N1338" s="24">
        <f t="shared" si="168"/>
        <v>2279.54</v>
      </c>
      <c r="O1338" s="25">
        <v>3</v>
      </c>
    </row>
    <row r="1339" s="14" customFormat="1" ht="41" customHeight="1" spans="1:15">
      <c r="A1339" s="20">
        <f t="shared" si="173"/>
        <v>1337</v>
      </c>
      <c r="B1339" s="21" t="s">
        <v>4401</v>
      </c>
      <c r="C1339" s="21" t="s">
        <v>625</v>
      </c>
      <c r="D1339" s="21" t="s">
        <v>4402</v>
      </c>
      <c r="E1339" s="21" t="s">
        <v>606</v>
      </c>
      <c r="F1339" s="21" t="s">
        <v>3190</v>
      </c>
      <c r="G1339" s="22">
        <v>4999</v>
      </c>
      <c r="H1339" s="22">
        <v>4999</v>
      </c>
      <c r="I1339" s="22">
        <v>1599.68</v>
      </c>
      <c r="J1339" s="24">
        <v>679.86</v>
      </c>
      <c r="K1339" s="22">
        <v>0</v>
      </c>
      <c r="L1339" s="22" t="s">
        <v>628</v>
      </c>
      <c r="M1339" s="24">
        <f t="shared" si="167"/>
        <v>2279.54</v>
      </c>
      <c r="N1339" s="24">
        <f t="shared" si="168"/>
        <v>2279.54</v>
      </c>
      <c r="O1339" s="25">
        <v>3</v>
      </c>
    </row>
    <row r="1340" s="14" customFormat="1" ht="41" customHeight="1" spans="1:15">
      <c r="A1340" s="20">
        <f t="shared" si="173"/>
        <v>1338</v>
      </c>
      <c r="B1340" s="21" t="s">
        <v>4403</v>
      </c>
      <c r="C1340" s="21" t="s">
        <v>630</v>
      </c>
      <c r="D1340" s="21" t="s">
        <v>1923</v>
      </c>
      <c r="E1340" s="21" t="s">
        <v>606</v>
      </c>
      <c r="F1340" s="21" t="s">
        <v>4404</v>
      </c>
      <c r="G1340" s="22">
        <v>4999</v>
      </c>
      <c r="H1340" s="22">
        <v>4999</v>
      </c>
      <c r="I1340" s="22">
        <v>1599.68</v>
      </c>
      <c r="J1340" s="24">
        <v>679.86</v>
      </c>
      <c r="K1340" s="22">
        <v>0</v>
      </c>
      <c r="L1340" s="22" t="s">
        <v>628</v>
      </c>
      <c r="M1340" s="24">
        <f t="shared" si="167"/>
        <v>2279.54</v>
      </c>
      <c r="N1340" s="24">
        <f t="shared" si="168"/>
        <v>2279.54</v>
      </c>
      <c r="O1340" s="25">
        <v>3</v>
      </c>
    </row>
    <row r="1341" s="14" customFormat="1" ht="41" customHeight="1" spans="1:15">
      <c r="A1341" s="20">
        <f t="shared" si="173"/>
        <v>1339</v>
      </c>
      <c r="B1341" s="21" t="s">
        <v>4405</v>
      </c>
      <c r="C1341" s="21" t="s">
        <v>625</v>
      </c>
      <c r="D1341" s="21" t="s">
        <v>4406</v>
      </c>
      <c r="E1341" s="21" t="s">
        <v>606</v>
      </c>
      <c r="F1341" s="21" t="s">
        <v>4407</v>
      </c>
      <c r="G1341" s="22">
        <v>4999</v>
      </c>
      <c r="H1341" s="22">
        <v>4999</v>
      </c>
      <c r="I1341" s="22">
        <v>1599.68</v>
      </c>
      <c r="J1341" s="24">
        <v>679.86</v>
      </c>
      <c r="K1341" s="22">
        <v>0</v>
      </c>
      <c r="L1341" s="22" t="s">
        <v>628</v>
      </c>
      <c r="M1341" s="24">
        <f t="shared" si="167"/>
        <v>2279.54</v>
      </c>
      <c r="N1341" s="24">
        <f t="shared" si="168"/>
        <v>2279.54</v>
      </c>
      <c r="O1341" s="25">
        <v>3</v>
      </c>
    </row>
    <row r="1342" s="14" customFormat="1" ht="41" customHeight="1" spans="1:15">
      <c r="A1342" s="20">
        <f t="shared" si="173"/>
        <v>1340</v>
      </c>
      <c r="B1342" s="21" t="s">
        <v>4408</v>
      </c>
      <c r="C1342" s="21" t="s">
        <v>625</v>
      </c>
      <c r="D1342" s="21" t="s">
        <v>4409</v>
      </c>
      <c r="E1342" s="21" t="s">
        <v>606</v>
      </c>
      <c r="F1342" s="21" t="s">
        <v>3394</v>
      </c>
      <c r="G1342" s="22">
        <v>4999</v>
      </c>
      <c r="H1342" s="22">
        <v>4999</v>
      </c>
      <c r="I1342" s="22">
        <v>1599.68</v>
      </c>
      <c r="J1342" s="24">
        <v>679.86</v>
      </c>
      <c r="K1342" s="22">
        <v>0</v>
      </c>
      <c r="L1342" s="22" t="s">
        <v>628</v>
      </c>
      <c r="M1342" s="24">
        <f t="shared" si="167"/>
        <v>2279.54</v>
      </c>
      <c r="N1342" s="24">
        <f t="shared" si="168"/>
        <v>2279.54</v>
      </c>
      <c r="O1342" s="25">
        <v>3</v>
      </c>
    </row>
    <row r="1343" s="14" customFormat="1" ht="41" customHeight="1" spans="1:15">
      <c r="A1343" s="20">
        <f t="shared" si="173"/>
        <v>1341</v>
      </c>
      <c r="B1343" s="21" t="s">
        <v>4410</v>
      </c>
      <c r="C1343" s="21" t="s">
        <v>630</v>
      </c>
      <c r="D1343" s="21" t="s">
        <v>4411</v>
      </c>
      <c r="E1343" s="21" t="s">
        <v>606</v>
      </c>
      <c r="F1343" s="21" t="s">
        <v>4412</v>
      </c>
      <c r="G1343" s="22">
        <v>4999</v>
      </c>
      <c r="H1343" s="22">
        <v>4999</v>
      </c>
      <c r="I1343" s="22">
        <v>1599.68</v>
      </c>
      <c r="J1343" s="24">
        <v>679.86</v>
      </c>
      <c r="K1343" s="22">
        <v>0</v>
      </c>
      <c r="L1343" s="22" t="s">
        <v>628</v>
      </c>
      <c r="M1343" s="24">
        <f t="shared" si="167"/>
        <v>2279.54</v>
      </c>
      <c r="N1343" s="24">
        <f t="shared" si="168"/>
        <v>2279.54</v>
      </c>
      <c r="O1343" s="25">
        <v>3</v>
      </c>
    </row>
    <row r="1344" s="14" customFormat="1" ht="41" customHeight="1" spans="1:15">
      <c r="A1344" s="20">
        <f t="shared" ref="A1344:A1353" si="174">ROW()-2</f>
        <v>1342</v>
      </c>
      <c r="B1344" s="21" t="s">
        <v>4413</v>
      </c>
      <c r="C1344" s="21" t="s">
        <v>630</v>
      </c>
      <c r="D1344" s="21" t="s">
        <v>4414</v>
      </c>
      <c r="E1344" s="21" t="s">
        <v>606</v>
      </c>
      <c r="F1344" s="21" t="s">
        <v>4415</v>
      </c>
      <c r="G1344" s="22">
        <v>4999</v>
      </c>
      <c r="H1344" s="22">
        <v>4999</v>
      </c>
      <c r="I1344" s="22">
        <v>1599.68</v>
      </c>
      <c r="J1344" s="24">
        <v>679.86</v>
      </c>
      <c r="K1344" s="22">
        <v>0</v>
      </c>
      <c r="L1344" s="22" t="s">
        <v>628</v>
      </c>
      <c r="M1344" s="24">
        <f t="shared" si="167"/>
        <v>2279.54</v>
      </c>
      <c r="N1344" s="24">
        <f t="shared" si="168"/>
        <v>2279.54</v>
      </c>
      <c r="O1344" s="25">
        <v>3</v>
      </c>
    </row>
    <row r="1345" s="14" customFormat="1" ht="41" customHeight="1" spans="1:15">
      <c r="A1345" s="20">
        <f t="shared" si="174"/>
        <v>1343</v>
      </c>
      <c r="B1345" s="21" t="s">
        <v>4416</v>
      </c>
      <c r="C1345" s="21" t="s">
        <v>625</v>
      </c>
      <c r="D1345" s="21" t="s">
        <v>4417</v>
      </c>
      <c r="E1345" s="21" t="s">
        <v>606</v>
      </c>
      <c r="F1345" s="21" t="s">
        <v>4418</v>
      </c>
      <c r="G1345" s="22">
        <v>4999</v>
      </c>
      <c r="H1345" s="22">
        <v>4999</v>
      </c>
      <c r="I1345" s="22">
        <v>1599.68</v>
      </c>
      <c r="J1345" s="24">
        <v>679.86</v>
      </c>
      <c r="K1345" s="22">
        <v>0</v>
      </c>
      <c r="L1345" s="22" t="s">
        <v>628</v>
      </c>
      <c r="M1345" s="24">
        <f t="shared" si="167"/>
        <v>2279.54</v>
      </c>
      <c r="N1345" s="24">
        <f t="shared" si="168"/>
        <v>2279.54</v>
      </c>
      <c r="O1345" s="25">
        <v>1</v>
      </c>
    </row>
    <row r="1346" s="14" customFormat="1" ht="41" customHeight="1" spans="1:15">
      <c r="A1346" s="20">
        <f t="shared" si="174"/>
        <v>1344</v>
      </c>
      <c r="B1346" s="21" t="s">
        <v>4419</v>
      </c>
      <c r="C1346" s="21" t="s">
        <v>625</v>
      </c>
      <c r="D1346" s="21" t="s">
        <v>841</v>
      </c>
      <c r="E1346" s="21" t="s">
        <v>606</v>
      </c>
      <c r="F1346" s="21" t="s">
        <v>4420</v>
      </c>
      <c r="G1346" s="22">
        <v>4999</v>
      </c>
      <c r="H1346" s="22">
        <v>4999</v>
      </c>
      <c r="I1346" s="22">
        <v>1599.68</v>
      </c>
      <c r="J1346" s="24">
        <v>679.86</v>
      </c>
      <c r="K1346" s="22">
        <v>0</v>
      </c>
      <c r="L1346" s="22" t="s">
        <v>628</v>
      </c>
      <c r="M1346" s="24">
        <f t="shared" si="167"/>
        <v>2279.54</v>
      </c>
      <c r="N1346" s="24">
        <f t="shared" si="168"/>
        <v>2279.54</v>
      </c>
      <c r="O1346" s="25">
        <v>1</v>
      </c>
    </row>
    <row r="1347" s="14" customFormat="1" ht="41" customHeight="1" spans="1:15">
      <c r="A1347" s="20">
        <f t="shared" si="174"/>
        <v>1345</v>
      </c>
      <c r="B1347" s="21" t="s">
        <v>4421</v>
      </c>
      <c r="C1347" s="21" t="s">
        <v>625</v>
      </c>
      <c r="D1347" s="21" t="s">
        <v>4422</v>
      </c>
      <c r="E1347" s="21" t="s">
        <v>606</v>
      </c>
      <c r="F1347" s="21" t="s">
        <v>4423</v>
      </c>
      <c r="G1347" s="22">
        <v>4999</v>
      </c>
      <c r="H1347" s="22">
        <v>4999</v>
      </c>
      <c r="I1347" s="22">
        <v>1599.68</v>
      </c>
      <c r="J1347" s="24">
        <v>679.86</v>
      </c>
      <c r="K1347" s="22">
        <v>0</v>
      </c>
      <c r="L1347" s="22" t="s">
        <v>628</v>
      </c>
      <c r="M1347" s="24">
        <f t="shared" si="167"/>
        <v>2279.54</v>
      </c>
      <c r="N1347" s="24">
        <f t="shared" si="168"/>
        <v>2279.54</v>
      </c>
      <c r="O1347" s="25">
        <v>1</v>
      </c>
    </row>
    <row r="1348" s="14" customFormat="1" ht="41" customHeight="1" spans="1:15">
      <c r="A1348" s="20">
        <f t="shared" si="174"/>
        <v>1346</v>
      </c>
      <c r="B1348" s="21" t="s">
        <v>4424</v>
      </c>
      <c r="C1348" s="21" t="s">
        <v>625</v>
      </c>
      <c r="D1348" s="21" t="s">
        <v>1501</v>
      </c>
      <c r="E1348" s="21" t="s">
        <v>606</v>
      </c>
      <c r="F1348" s="21" t="s">
        <v>4425</v>
      </c>
      <c r="G1348" s="22">
        <v>4999</v>
      </c>
      <c r="H1348" s="22">
        <v>4999</v>
      </c>
      <c r="I1348" s="22">
        <v>1599.68</v>
      </c>
      <c r="J1348" s="24">
        <v>679.86</v>
      </c>
      <c r="K1348" s="22">
        <v>0</v>
      </c>
      <c r="L1348" s="22" t="s">
        <v>628</v>
      </c>
      <c r="M1348" s="24">
        <f t="shared" ref="M1348:M1367" si="175">I1348+J1348</f>
        <v>2279.54</v>
      </c>
      <c r="N1348" s="24">
        <f t="shared" ref="N1348:N1367" si="176">M1348</f>
        <v>2279.54</v>
      </c>
      <c r="O1348" s="25">
        <v>1</v>
      </c>
    </row>
    <row r="1349" s="14" customFormat="1" ht="41" customHeight="1" spans="1:15">
      <c r="A1349" s="20">
        <f t="shared" si="174"/>
        <v>1347</v>
      </c>
      <c r="B1349" s="21" t="s">
        <v>4426</v>
      </c>
      <c r="C1349" s="21" t="s">
        <v>625</v>
      </c>
      <c r="D1349" s="21" t="s">
        <v>4427</v>
      </c>
      <c r="E1349" s="21" t="s">
        <v>606</v>
      </c>
      <c r="F1349" s="21" t="s">
        <v>4428</v>
      </c>
      <c r="G1349" s="22">
        <v>4999</v>
      </c>
      <c r="H1349" s="22">
        <v>4999</v>
      </c>
      <c r="I1349" s="22">
        <v>1599.68</v>
      </c>
      <c r="J1349" s="24">
        <v>679.86</v>
      </c>
      <c r="K1349" s="22">
        <v>0</v>
      </c>
      <c r="L1349" s="22" t="s">
        <v>628</v>
      </c>
      <c r="M1349" s="24">
        <f t="shared" si="175"/>
        <v>2279.54</v>
      </c>
      <c r="N1349" s="24">
        <f t="shared" si="176"/>
        <v>2279.54</v>
      </c>
      <c r="O1349" s="25">
        <v>1</v>
      </c>
    </row>
    <row r="1350" s="14" customFormat="1" ht="41" customHeight="1" spans="1:15">
      <c r="A1350" s="20">
        <f t="shared" si="174"/>
        <v>1348</v>
      </c>
      <c r="B1350" s="21" t="s">
        <v>4429</v>
      </c>
      <c r="C1350" s="21" t="s">
        <v>630</v>
      </c>
      <c r="D1350" s="21" t="s">
        <v>945</v>
      </c>
      <c r="E1350" s="21" t="s">
        <v>606</v>
      </c>
      <c r="F1350" s="21" t="s">
        <v>4430</v>
      </c>
      <c r="G1350" s="22">
        <v>4999</v>
      </c>
      <c r="H1350" s="22">
        <v>4999</v>
      </c>
      <c r="I1350" s="22">
        <v>1599.68</v>
      </c>
      <c r="J1350" s="24">
        <v>679.86</v>
      </c>
      <c r="K1350" s="22">
        <v>0</v>
      </c>
      <c r="L1350" s="22" t="s">
        <v>628</v>
      </c>
      <c r="M1350" s="24">
        <f t="shared" si="175"/>
        <v>2279.54</v>
      </c>
      <c r="N1350" s="24">
        <f t="shared" si="176"/>
        <v>2279.54</v>
      </c>
      <c r="O1350" s="25">
        <v>1</v>
      </c>
    </row>
    <row r="1351" s="14" customFormat="1" ht="41" customHeight="1" spans="1:15">
      <c r="A1351" s="20">
        <f t="shared" si="174"/>
        <v>1349</v>
      </c>
      <c r="B1351" s="21" t="s">
        <v>4431</v>
      </c>
      <c r="C1351" s="21" t="s">
        <v>625</v>
      </c>
      <c r="D1351" s="21" t="s">
        <v>888</v>
      </c>
      <c r="E1351" s="21" t="s">
        <v>606</v>
      </c>
      <c r="F1351" s="21" t="s">
        <v>4432</v>
      </c>
      <c r="G1351" s="22">
        <v>4999</v>
      </c>
      <c r="H1351" s="22">
        <v>4999</v>
      </c>
      <c r="I1351" s="22">
        <v>1599.68</v>
      </c>
      <c r="J1351" s="24">
        <v>679.86</v>
      </c>
      <c r="K1351" s="22">
        <v>0</v>
      </c>
      <c r="L1351" s="22" t="s">
        <v>628</v>
      </c>
      <c r="M1351" s="24">
        <f t="shared" si="175"/>
        <v>2279.54</v>
      </c>
      <c r="N1351" s="24">
        <f t="shared" si="176"/>
        <v>2279.54</v>
      </c>
      <c r="O1351" s="25">
        <v>1</v>
      </c>
    </row>
    <row r="1352" s="14" customFormat="1" ht="41" customHeight="1" spans="1:15">
      <c r="A1352" s="20">
        <f t="shared" si="174"/>
        <v>1350</v>
      </c>
      <c r="B1352" s="21" t="s">
        <v>4433</v>
      </c>
      <c r="C1352" s="21" t="s">
        <v>625</v>
      </c>
      <c r="D1352" s="21" t="s">
        <v>4434</v>
      </c>
      <c r="E1352" s="21" t="s">
        <v>606</v>
      </c>
      <c r="F1352" s="21" t="s">
        <v>4435</v>
      </c>
      <c r="G1352" s="22">
        <v>4999</v>
      </c>
      <c r="H1352" s="22">
        <v>4999</v>
      </c>
      <c r="I1352" s="22">
        <v>1599.68</v>
      </c>
      <c r="J1352" s="24">
        <v>679.86</v>
      </c>
      <c r="K1352" s="22">
        <v>0</v>
      </c>
      <c r="L1352" s="22" t="s">
        <v>628</v>
      </c>
      <c r="M1352" s="24">
        <f t="shared" si="175"/>
        <v>2279.54</v>
      </c>
      <c r="N1352" s="24">
        <f t="shared" si="176"/>
        <v>2279.54</v>
      </c>
      <c r="O1352" s="25">
        <v>1</v>
      </c>
    </row>
    <row r="1353" s="14" customFormat="1" ht="41" customHeight="1" spans="1:15">
      <c r="A1353" s="20">
        <f t="shared" si="174"/>
        <v>1351</v>
      </c>
      <c r="B1353" s="21" t="s">
        <v>4436</v>
      </c>
      <c r="C1353" s="21" t="s">
        <v>625</v>
      </c>
      <c r="D1353" s="21" t="s">
        <v>4437</v>
      </c>
      <c r="E1353" s="21" t="s">
        <v>606</v>
      </c>
      <c r="F1353" s="21" t="s">
        <v>4438</v>
      </c>
      <c r="G1353" s="22">
        <v>4999</v>
      </c>
      <c r="H1353" s="22">
        <v>4999</v>
      </c>
      <c r="I1353" s="22">
        <v>1599.68</v>
      </c>
      <c r="J1353" s="24">
        <v>679.86</v>
      </c>
      <c r="K1353" s="22">
        <v>0</v>
      </c>
      <c r="L1353" s="22" t="s">
        <v>628</v>
      </c>
      <c r="M1353" s="24">
        <f t="shared" si="175"/>
        <v>2279.54</v>
      </c>
      <c r="N1353" s="24">
        <f t="shared" si="176"/>
        <v>2279.54</v>
      </c>
      <c r="O1353" s="25">
        <v>1</v>
      </c>
    </row>
    <row r="1354" s="14" customFormat="1" ht="41" customHeight="1" spans="1:15">
      <c r="A1354" s="20">
        <f t="shared" ref="A1354:A1363" si="177">ROW()-2</f>
        <v>1352</v>
      </c>
      <c r="B1354" s="21" t="s">
        <v>4439</v>
      </c>
      <c r="C1354" s="21" t="s">
        <v>625</v>
      </c>
      <c r="D1354" s="21" t="s">
        <v>3182</v>
      </c>
      <c r="E1354" s="21" t="s">
        <v>606</v>
      </c>
      <c r="F1354" s="21" t="s">
        <v>4440</v>
      </c>
      <c r="G1354" s="22">
        <v>4999</v>
      </c>
      <c r="H1354" s="22">
        <v>4999</v>
      </c>
      <c r="I1354" s="22">
        <v>1599.68</v>
      </c>
      <c r="J1354" s="24">
        <v>679.86</v>
      </c>
      <c r="K1354" s="22">
        <v>0</v>
      </c>
      <c r="L1354" s="22" t="s">
        <v>628</v>
      </c>
      <c r="M1354" s="24">
        <f t="shared" si="175"/>
        <v>2279.54</v>
      </c>
      <c r="N1354" s="24">
        <f t="shared" si="176"/>
        <v>2279.54</v>
      </c>
      <c r="O1354" s="25">
        <v>1</v>
      </c>
    </row>
    <row r="1355" s="14" customFormat="1" ht="41" customHeight="1" spans="1:15">
      <c r="A1355" s="20">
        <f t="shared" si="177"/>
        <v>1353</v>
      </c>
      <c r="B1355" s="21" t="s">
        <v>4441</v>
      </c>
      <c r="C1355" s="21" t="s">
        <v>625</v>
      </c>
      <c r="D1355" s="21" t="s">
        <v>4324</v>
      </c>
      <c r="E1355" s="21" t="s">
        <v>606</v>
      </c>
      <c r="F1355" s="21" t="s">
        <v>4442</v>
      </c>
      <c r="G1355" s="22">
        <v>4999</v>
      </c>
      <c r="H1355" s="22">
        <v>4999</v>
      </c>
      <c r="I1355" s="22">
        <v>1599.68</v>
      </c>
      <c r="J1355" s="24">
        <v>679.86</v>
      </c>
      <c r="K1355" s="22">
        <v>0</v>
      </c>
      <c r="L1355" s="22" t="s">
        <v>628</v>
      </c>
      <c r="M1355" s="24">
        <f t="shared" si="175"/>
        <v>2279.54</v>
      </c>
      <c r="N1355" s="24">
        <f t="shared" si="176"/>
        <v>2279.54</v>
      </c>
      <c r="O1355" s="25">
        <v>1</v>
      </c>
    </row>
    <row r="1356" s="14" customFormat="1" ht="41" customHeight="1" spans="1:15">
      <c r="A1356" s="20">
        <f t="shared" si="177"/>
        <v>1354</v>
      </c>
      <c r="B1356" s="21" t="s">
        <v>4443</v>
      </c>
      <c r="C1356" s="21" t="s">
        <v>630</v>
      </c>
      <c r="D1356" s="21" t="s">
        <v>4444</v>
      </c>
      <c r="E1356" s="21" t="s">
        <v>606</v>
      </c>
      <c r="F1356" s="21" t="s">
        <v>4445</v>
      </c>
      <c r="G1356" s="22">
        <v>4999</v>
      </c>
      <c r="H1356" s="22">
        <v>4999</v>
      </c>
      <c r="I1356" s="22">
        <v>1599.68</v>
      </c>
      <c r="J1356" s="24">
        <v>679.86</v>
      </c>
      <c r="K1356" s="22">
        <v>0</v>
      </c>
      <c r="L1356" s="22" t="s">
        <v>628</v>
      </c>
      <c r="M1356" s="24">
        <f t="shared" si="175"/>
        <v>2279.54</v>
      </c>
      <c r="N1356" s="24">
        <f t="shared" si="176"/>
        <v>2279.54</v>
      </c>
      <c r="O1356" s="25">
        <v>1</v>
      </c>
    </row>
    <row r="1357" s="14" customFormat="1" ht="41" customHeight="1" spans="1:15">
      <c r="A1357" s="20">
        <f t="shared" si="177"/>
        <v>1355</v>
      </c>
      <c r="B1357" s="21" t="s">
        <v>4446</v>
      </c>
      <c r="C1357" s="21" t="s">
        <v>625</v>
      </c>
      <c r="D1357" s="21" t="s">
        <v>4447</v>
      </c>
      <c r="E1357" s="21" t="s">
        <v>606</v>
      </c>
      <c r="F1357" s="21" t="s">
        <v>4181</v>
      </c>
      <c r="G1357" s="22">
        <v>4999</v>
      </c>
      <c r="H1357" s="22">
        <v>4999</v>
      </c>
      <c r="I1357" s="22">
        <v>1599.68</v>
      </c>
      <c r="J1357" s="24">
        <v>679.86</v>
      </c>
      <c r="K1357" s="22">
        <v>0</v>
      </c>
      <c r="L1357" s="22" t="s">
        <v>628</v>
      </c>
      <c r="M1357" s="24">
        <f t="shared" si="175"/>
        <v>2279.54</v>
      </c>
      <c r="N1357" s="24">
        <f t="shared" si="176"/>
        <v>2279.54</v>
      </c>
      <c r="O1357" s="25">
        <v>1</v>
      </c>
    </row>
    <row r="1358" s="14" customFormat="1" ht="41" customHeight="1" spans="1:15">
      <c r="A1358" s="20">
        <f t="shared" si="177"/>
        <v>1356</v>
      </c>
      <c r="B1358" s="21" t="s">
        <v>4448</v>
      </c>
      <c r="C1358" s="21" t="s">
        <v>625</v>
      </c>
      <c r="D1358" s="21" t="s">
        <v>4449</v>
      </c>
      <c r="E1358" s="21" t="s">
        <v>606</v>
      </c>
      <c r="F1358" s="21" t="s">
        <v>4450</v>
      </c>
      <c r="G1358" s="22">
        <v>4999</v>
      </c>
      <c r="H1358" s="22">
        <v>4999</v>
      </c>
      <c r="I1358" s="22">
        <v>1599.68</v>
      </c>
      <c r="J1358" s="24">
        <v>679.86</v>
      </c>
      <c r="K1358" s="22">
        <v>0</v>
      </c>
      <c r="L1358" s="22" t="s">
        <v>628</v>
      </c>
      <c r="M1358" s="24">
        <f t="shared" si="175"/>
        <v>2279.54</v>
      </c>
      <c r="N1358" s="24">
        <f t="shared" si="176"/>
        <v>2279.54</v>
      </c>
      <c r="O1358" s="25">
        <v>1</v>
      </c>
    </row>
    <row r="1359" s="14" customFormat="1" ht="41" customHeight="1" spans="1:15">
      <c r="A1359" s="20">
        <f t="shared" si="177"/>
        <v>1357</v>
      </c>
      <c r="B1359" s="21" t="s">
        <v>4451</v>
      </c>
      <c r="C1359" s="21" t="s">
        <v>625</v>
      </c>
      <c r="D1359" s="21" t="s">
        <v>4191</v>
      </c>
      <c r="E1359" s="21" t="s">
        <v>606</v>
      </c>
      <c r="F1359" s="21" t="s">
        <v>4452</v>
      </c>
      <c r="G1359" s="22">
        <v>4999</v>
      </c>
      <c r="H1359" s="22">
        <v>4999</v>
      </c>
      <c r="I1359" s="22">
        <v>1599.68</v>
      </c>
      <c r="J1359" s="24">
        <v>679.86</v>
      </c>
      <c r="K1359" s="22">
        <v>0</v>
      </c>
      <c r="L1359" s="22" t="s">
        <v>628</v>
      </c>
      <c r="M1359" s="24">
        <f t="shared" si="175"/>
        <v>2279.54</v>
      </c>
      <c r="N1359" s="24">
        <f t="shared" si="176"/>
        <v>2279.54</v>
      </c>
      <c r="O1359" s="25">
        <v>1</v>
      </c>
    </row>
    <row r="1360" s="14" customFormat="1" ht="41" customHeight="1" spans="1:15">
      <c r="A1360" s="20">
        <f t="shared" si="177"/>
        <v>1358</v>
      </c>
      <c r="B1360" s="21" t="s">
        <v>4453</v>
      </c>
      <c r="C1360" s="21" t="s">
        <v>630</v>
      </c>
      <c r="D1360" s="21" t="s">
        <v>4454</v>
      </c>
      <c r="E1360" s="21" t="s">
        <v>606</v>
      </c>
      <c r="F1360" s="21" t="s">
        <v>4455</v>
      </c>
      <c r="G1360" s="22">
        <v>4999</v>
      </c>
      <c r="H1360" s="22">
        <v>4999</v>
      </c>
      <c r="I1360" s="22">
        <v>1599.68</v>
      </c>
      <c r="J1360" s="24">
        <v>679.86</v>
      </c>
      <c r="K1360" s="22">
        <v>0</v>
      </c>
      <c r="L1360" s="22" t="s">
        <v>628</v>
      </c>
      <c r="M1360" s="24">
        <f t="shared" si="175"/>
        <v>2279.54</v>
      </c>
      <c r="N1360" s="24">
        <f t="shared" si="176"/>
        <v>2279.54</v>
      </c>
      <c r="O1360" s="25">
        <v>1</v>
      </c>
    </row>
    <row r="1361" s="14" customFormat="1" ht="41" customHeight="1" spans="1:15">
      <c r="A1361" s="20">
        <f t="shared" si="177"/>
        <v>1359</v>
      </c>
      <c r="B1361" s="21" t="s">
        <v>4456</v>
      </c>
      <c r="C1361" s="21" t="s">
        <v>625</v>
      </c>
      <c r="D1361" s="21" t="s">
        <v>770</v>
      </c>
      <c r="E1361" s="21" t="s">
        <v>606</v>
      </c>
      <c r="F1361" s="21" t="s">
        <v>4457</v>
      </c>
      <c r="G1361" s="22">
        <v>4999</v>
      </c>
      <c r="H1361" s="22">
        <v>4999</v>
      </c>
      <c r="I1361" s="22">
        <v>799.84</v>
      </c>
      <c r="J1361" s="24">
        <v>339.93</v>
      </c>
      <c r="K1361" s="22">
        <v>0</v>
      </c>
      <c r="L1361" s="22" t="s">
        <v>950</v>
      </c>
      <c r="M1361" s="24">
        <f t="shared" si="175"/>
        <v>1139.77</v>
      </c>
      <c r="N1361" s="24">
        <f t="shared" si="176"/>
        <v>1139.77</v>
      </c>
      <c r="O1361" s="25">
        <v>0</v>
      </c>
    </row>
    <row r="1362" s="14" customFormat="1" ht="41" customHeight="1" spans="1:15">
      <c r="A1362" s="20">
        <f t="shared" si="177"/>
        <v>1360</v>
      </c>
      <c r="B1362" s="21" t="s">
        <v>4458</v>
      </c>
      <c r="C1362" s="21" t="s">
        <v>625</v>
      </c>
      <c r="D1362" s="21" t="s">
        <v>1909</v>
      </c>
      <c r="E1362" s="21" t="s">
        <v>606</v>
      </c>
      <c r="F1362" s="21" t="s">
        <v>4459</v>
      </c>
      <c r="G1362" s="22">
        <v>4999</v>
      </c>
      <c r="H1362" s="22">
        <v>4999</v>
      </c>
      <c r="I1362" s="22">
        <v>799.84</v>
      </c>
      <c r="J1362" s="24">
        <v>339.93</v>
      </c>
      <c r="K1362" s="22">
        <v>0</v>
      </c>
      <c r="L1362" s="22" t="s">
        <v>950</v>
      </c>
      <c r="M1362" s="24">
        <f t="shared" si="175"/>
        <v>1139.77</v>
      </c>
      <c r="N1362" s="24">
        <f t="shared" si="176"/>
        <v>1139.77</v>
      </c>
      <c r="O1362" s="25">
        <v>0</v>
      </c>
    </row>
    <row r="1363" s="14" customFormat="1" ht="41" customHeight="1" spans="1:15">
      <c r="A1363" s="20">
        <f t="shared" si="177"/>
        <v>1361</v>
      </c>
      <c r="B1363" s="21" t="s">
        <v>4460</v>
      </c>
      <c r="C1363" s="21" t="s">
        <v>625</v>
      </c>
      <c r="D1363" s="21" t="s">
        <v>1780</v>
      </c>
      <c r="E1363" s="21" t="s">
        <v>606</v>
      </c>
      <c r="F1363" s="21" t="s">
        <v>4461</v>
      </c>
      <c r="G1363" s="22">
        <v>4999</v>
      </c>
      <c r="H1363" s="22">
        <v>4999</v>
      </c>
      <c r="I1363" s="22">
        <v>799.84</v>
      </c>
      <c r="J1363" s="24">
        <v>339.93</v>
      </c>
      <c r="K1363" s="22">
        <v>0</v>
      </c>
      <c r="L1363" s="22" t="s">
        <v>950</v>
      </c>
      <c r="M1363" s="24">
        <f t="shared" si="175"/>
        <v>1139.77</v>
      </c>
      <c r="N1363" s="24">
        <f t="shared" si="176"/>
        <v>1139.77</v>
      </c>
      <c r="O1363" s="25">
        <v>0</v>
      </c>
    </row>
    <row r="1364" s="14" customFormat="1" ht="41" customHeight="1" spans="1:15">
      <c r="A1364" s="20">
        <f t="shared" ref="A1364:A1373" si="178">ROW()-2</f>
        <v>1362</v>
      </c>
      <c r="B1364" s="21" t="s">
        <v>4462</v>
      </c>
      <c r="C1364" s="21" t="s">
        <v>625</v>
      </c>
      <c r="D1364" s="21" t="s">
        <v>2335</v>
      </c>
      <c r="E1364" s="21" t="s">
        <v>606</v>
      </c>
      <c r="F1364" s="21" t="s">
        <v>4463</v>
      </c>
      <c r="G1364" s="22">
        <v>4999</v>
      </c>
      <c r="H1364" s="22">
        <v>4999</v>
      </c>
      <c r="I1364" s="22">
        <v>799.84</v>
      </c>
      <c r="J1364" s="24">
        <v>339.93</v>
      </c>
      <c r="K1364" s="22">
        <v>0</v>
      </c>
      <c r="L1364" s="22" t="s">
        <v>950</v>
      </c>
      <c r="M1364" s="24">
        <f t="shared" si="175"/>
        <v>1139.77</v>
      </c>
      <c r="N1364" s="24">
        <f t="shared" si="176"/>
        <v>1139.77</v>
      </c>
      <c r="O1364" s="25">
        <v>0</v>
      </c>
    </row>
    <row r="1365" s="14" customFormat="1" ht="41" customHeight="1" spans="1:15">
      <c r="A1365" s="20">
        <f t="shared" si="178"/>
        <v>1363</v>
      </c>
      <c r="B1365" s="21" t="s">
        <v>4464</v>
      </c>
      <c r="C1365" s="21" t="s">
        <v>625</v>
      </c>
      <c r="D1365" s="21" t="s">
        <v>4465</v>
      </c>
      <c r="E1365" s="21" t="s">
        <v>606</v>
      </c>
      <c r="F1365" s="21" t="s">
        <v>4466</v>
      </c>
      <c r="G1365" s="22">
        <v>4999</v>
      </c>
      <c r="H1365" s="22">
        <v>4999</v>
      </c>
      <c r="I1365" s="22">
        <v>799.84</v>
      </c>
      <c r="J1365" s="24">
        <v>339.93</v>
      </c>
      <c r="K1365" s="22">
        <v>0</v>
      </c>
      <c r="L1365" s="22" t="s">
        <v>950</v>
      </c>
      <c r="M1365" s="24">
        <f t="shared" si="175"/>
        <v>1139.77</v>
      </c>
      <c r="N1365" s="24">
        <f t="shared" si="176"/>
        <v>1139.77</v>
      </c>
      <c r="O1365" s="25">
        <v>0</v>
      </c>
    </row>
    <row r="1366" s="14" customFormat="1" ht="41" customHeight="1" spans="1:15">
      <c r="A1366" s="20">
        <f t="shared" si="178"/>
        <v>1364</v>
      </c>
      <c r="B1366" s="21" t="s">
        <v>4467</v>
      </c>
      <c r="C1366" s="21" t="s">
        <v>625</v>
      </c>
      <c r="D1366" s="21" t="s">
        <v>2544</v>
      </c>
      <c r="E1366" s="21" t="s">
        <v>606</v>
      </c>
      <c r="F1366" s="21" t="s">
        <v>4468</v>
      </c>
      <c r="G1366" s="22">
        <v>4999</v>
      </c>
      <c r="H1366" s="22">
        <v>4999</v>
      </c>
      <c r="I1366" s="22">
        <v>799.84</v>
      </c>
      <c r="J1366" s="24">
        <v>339.93</v>
      </c>
      <c r="K1366" s="22">
        <v>0</v>
      </c>
      <c r="L1366" s="22" t="s">
        <v>950</v>
      </c>
      <c r="M1366" s="24">
        <f t="shared" si="175"/>
        <v>1139.77</v>
      </c>
      <c r="N1366" s="24">
        <f t="shared" si="176"/>
        <v>1139.77</v>
      </c>
      <c r="O1366" s="25">
        <v>0</v>
      </c>
    </row>
    <row r="1367" s="14" customFormat="1" ht="41" customHeight="1" spans="1:15">
      <c r="A1367" s="20">
        <f t="shared" si="178"/>
        <v>1365</v>
      </c>
      <c r="B1367" s="21" t="s">
        <v>4469</v>
      </c>
      <c r="C1367" s="21" t="s">
        <v>625</v>
      </c>
      <c r="D1367" s="21" t="s">
        <v>4191</v>
      </c>
      <c r="E1367" s="21" t="s">
        <v>606</v>
      </c>
      <c r="F1367" s="21" t="s">
        <v>4470</v>
      </c>
      <c r="G1367" s="22">
        <v>4999</v>
      </c>
      <c r="H1367" s="22">
        <v>4999</v>
      </c>
      <c r="I1367" s="22">
        <v>799.84</v>
      </c>
      <c r="J1367" s="24">
        <v>339.93</v>
      </c>
      <c r="K1367" s="22">
        <v>0</v>
      </c>
      <c r="L1367" s="22" t="s">
        <v>950</v>
      </c>
      <c r="M1367" s="24">
        <f t="shared" si="175"/>
        <v>1139.77</v>
      </c>
      <c r="N1367" s="24">
        <f t="shared" si="176"/>
        <v>1139.77</v>
      </c>
      <c r="O1367" s="25">
        <v>0</v>
      </c>
    </row>
    <row r="1368" s="14" customFormat="1" ht="41" customHeight="1" spans="1:15">
      <c r="A1368" s="20">
        <f t="shared" si="178"/>
        <v>1366</v>
      </c>
      <c r="B1368" s="21" t="s">
        <v>4471</v>
      </c>
      <c r="C1368" s="21" t="s">
        <v>625</v>
      </c>
      <c r="D1368" s="21" t="s">
        <v>4472</v>
      </c>
      <c r="E1368" s="21" t="s">
        <v>606</v>
      </c>
      <c r="F1368" s="21" t="s">
        <v>4473</v>
      </c>
      <c r="G1368" s="22">
        <v>4999</v>
      </c>
      <c r="H1368" s="22">
        <v>4999</v>
      </c>
      <c r="I1368" s="22">
        <v>799.84</v>
      </c>
      <c r="J1368" s="24">
        <v>339.93</v>
      </c>
      <c r="K1368" s="22">
        <v>0</v>
      </c>
      <c r="L1368" s="22" t="s">
        <v>950</v>
      </c>
      <c r="M1368" s="24">
        <f t="shared" ref="M1368:M1373" si="179">I1368+J1368</f>
        <v>1139.77</v>
      </c>
      <c r="N1368" s="24">
        <f t="shared" ref="N1368:N1373" si="180">M1368</f>
        <v>1139.77</v>
      </c>
      <c r="O1368" s="25">
        <v>0</v>
      </c>
    </row>
    <row r="1369" s="14" customFormat="1" ht="41" customHeight="1" spans="1:15">
      <c r="A1369" s="20">
        <f t="shared" si="178"/>
        <v>1367</v>
      </c>
      <c r="B1369" s="21" t="s">
        <v>4474</v>
      </c>
      <c r="C1369" s="21" t="s">
        <v>625</v>
      </c>
      <c r="D1369" s="21" t="s">
        <v>1128</v>
      </c>
      <c r="E1369" s="21" t="s">
        <v>606</v>
      </c>
      <c r="F1369" s="21" t="s">
        <v>4475</v>
      </c>
      <c r="G1369" s="22">
        <v>4999</v>
      </c>
      <c r="H1369" s="22">
        <v>4999</v>
      </c>
      <c r="I1369" s="22">
        <v>799.84</v>
      </c>
      <c r="J1369" s="24">
        <v>339.93</v>
      </c>
      <c r="K1369" s="22">
        <v>0</v>
      </c>
      <c r="L1369" s="22" t="s">
        <v>950</v>
      </c>
      <c r="M1369" s="24">
        <f t="shared" si="179"/>
        <v>1139.77</v>
      </c>
      <c r="N1369" s="24">
        <f t="shared" si="180"/>
        <v>1139.77</v>
      </c>
      <c r="O1369" s="25">
        <v>0</v>
      </c>
    </row>
    <row r="1370" s="14" customFormat="1" ht="41" customHeight="1" spans="1:15">
      <c r="A1370" s="20">
        <f t="shared" si="178"/>
        <v>1368</v>
      </c>
      <c r="B1370" s="21" t="s">
        <v>4476</v>
      </c>
      <c r="C1370" s="21" t="s">
        <v>630</v>
      </c>
      <c r="D1370" s="21" t="s">
        <v>1889</v>
      </c>
      <c r="E1370" s="21" t="s">
        <v>606</v>
      </c>
      <c r="F1370" s="21" t="s">
        <v>4477</v>
      </c>
      <c r="G1370" s="22">
        <v>4999</v>
      </c>
      <c r="H1370" s="22">
        <v>4999</v>
      </c>
      <c r="I1370" s="22">
        <v>799.84</v>
      </c>
      <c r="J1370" s="24">
        <v>339.93</v>
      </c>
      <c r="K1370" s="22">
        <v>0</v>
      </c>
      <c r="L1370" s="22" t="s">
        <v>950</v>
      </c>
      <c r="M1370" s="24">
        <f t="shared" si="179"/>
        <v>1139.77</v>
      </c>
      <c r="N1370" s="24">
        <f t="shared" si="180"/>
        <v>1139.77</v>
      </c>
      <c r="O1370" s="25">
        <v>0</v>
      </c>
    </row>
    <row r="1371" s="14" customFormat="1" ht="41" customHeight="1" spans="1:15">
      <c r="A1371" s="20">
        <f t="shared" si="178"/>
        <v>1369</v>
      </c>
      <c r="B1371" s="21" t="s">
        <v>4478</v>
      </c>
      <c r="C1371" s="21" t="s">
        <v>625</v>
      </c>
      <c r="D1371" s="21" t="s">
        <v>2895</v>
      </c>
      <c r="E1371" s="21" t="s">
        <v>608</v>
      </c>
      <c r="F1371" s="21" t="s">
        <v>4479</v>
      </c>
      <c r="G1371" s="22">
        <v>4999</v>
      </c>
      <c r="H1371" s="22">
        <v>4999</v>
      </c>
      <c r="I1371" s="22">
        <v>1599.68</v>
      </c>
      <c r="J1371" s="24">
        <v>679.86</v>
      </c>
      <c r="K1371" s="22">
        <v>0</v>
      </c>
      <c r="L1371" s="22" t="s">
        <v>628</v>
      </c>
      <c r="M1371" s="24">
        <f t="shared" si="179"/>
        <v>2279.54</v>
      </c>
      <c r="N1371" s="24">
        <f t="shared" si="180"/>
        <v>2279.54</v>
      </c>
      <c r="O1371" s="25">
        <v>29</v>
      </c>
    </row>
    <row r="1372" s="14" customFormat="1" ht="41" customHeight="1" spans="1:15">
      <c r="A1372" s="20">
        <f t="shared" si="178"/>
        <v>1370</v>
      </c>
      <c r="B1372" s="21" t="s">
        <v>4480</v>
      </c>
      <c r="C1372" s="21" t="s">
        <v>625</v>
      </c>
      <c r="D1372" s="21" t="s">
        <v>4481</v>
      </c>
      <c r="E1372" s="21" t="s">
        <v>608</v>
      </c>
      <c r="F1372" s="21" t="s">
        <v>4482</v>
      </c>
      <c r="G1372" s="22">
        <v>4999</v>
      </c>
      <c r="H1372" s="22">
        <v>4999</v>
      </c>
      <c r="I1372" s="22">
        <v>1599.68</v>
      </c>
      <c r="J1372" s="24">
        <v>679.86</v>
      </c>
      <c r="K1372" s="22">
        <v>0</v>
      </c>
      <c r="L1372" s="22" t="s">
        <v>628</v>
      </c>
      <c r="M1372" s="24">
        <f t="shared" si="179"/>
        <v>2279.54</v>
      </c>
      <c r="N1372" s="24">
        <f t="shared" si="180"/>
        <v>2279.54</v>
      </c>
      <c r="O1372" s="25">
        <v>7</v>
      </c>
    </row>
    <row r="1373" s="14" customFormat="1" ht="41" customHeight="1" spans="1:15">
      <c r="A1373" s="20">
        <f t="shared" si="178"/>
        <v>1371</v>
      </c>
      <c r="B1373" s="21" t="s">
        <v>4483</v>
      </c>
      <c r="C1373" s="21" t="s">
        <v>630</v>
      </c>
      <c r="D1373" s="21" t="s">
        <v>4484</v>
      </c>
      <c r="E1373" s="21" t="s">
        <v>608</v>
      </c>
      <c r="F1373" s="21" t="s">
        <v>4485</v>
      </c>
      <c r="G1373" s="22">
        <v>4999</v>
      </c>
      <c r="H1373" s="22">
        <v>4999</v>
      </c>
      <c r="I1373" s="22">
        <v>799.84</v>
      </c>
      <c r="J1373" s="24">
        <v>339.93</v>
      </c>
      <c r="K1373" s="22">
        <v>0</v>
      </c>
      <c r="L1373" s="22" t="s">
        <v>960</v>
      </c>
      <c r="M1373" s="24">
        <f t="shared" si="179"/>
        <v>1139.77</v>
      </c>
      <c r="N1373" s="24">
        <f t="shared" si="180"/>
        <v>1139.77</v>
      </c>
      <c r="O1373" s="25">
        <v>3</v>
      </c>
    </row>
    <row r="1374" s="14" customFormat="1" ht="41" customHeight="1" spans="1:15">
      <c r="A1374" s="20">
        <f>ROW()-2</f>
        <v>1372</v>
      </c>
      <c r="B1374" s="21"/>
      <c r="C1374" s="21"/>
      <c r="D1374" s="21" t="s">
        <v>4486</v>
      </c>
      <c r="E1374" s="21"/>
      <c r="F1374" s="21" t="s">
        <v>4487</v>
      </c>
      <c r="G1374" s="22"/>
      <c r="H1374" s="22"/>
      <c r="I1374" s="28">
        <f>SUM(I3:I1373)</f>
        <v>2223401.27999998</v>
      </c>
      <c r="J1374" s="28">
        <f>SUM(J3:J1373)</f>
        <v>943722.259999987</v>
      </c>
      <c r="K1374" s="28"/>
      <c r="L1374" s="28"/>
      <c r="M1374" s="28">
        <f>SUM(M3:M1373)</f>
        <v>3167123.54000004</v>
      </c>
      <c r="N1374" s="28">
        <f>SUM(N3:N1373)</f>
        <v>3167123.54000004</v>
      </c>
      <c r="O1374" s="25"/>
    </row>
  </sheetData>
  <mergeCells count="1">
    <mergeCell ref="A1:O1"/>
  </mergeCells>
  <pageMargins left="0.156944444444444" right="0.196527777777778" top="0.275" bottom="0.0784722222222222" header="0.5" footer="0.5"/>
  <pageSetup paperSize="9" scale="49" fitToHeight="0" orientation="landscape"/>
  <headerFooter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R128"/>
  <sheetViews>
    <sheetView zoomScale="88" zoomScaleNormal="88" workbookViewId="0">
      <pane ySplit="2" topLeftCell="A3" activePane="bottomLeft" state="frozen"/>
      <selection/>
      <selection pane="bottomLeft" activeCell="T8" sqref="T8:T9"/>
    </sheetView>
  </sheetViews>
  <sheetFormatPr defaultColWidth="9" defaultRowHeight="13.5"/>
  <cols>
    <col min="1" max="1" width="4.5" style="2" customWidth="1"/>
    <col min="2" max="2" width="13.1166666666667" style="2" customWidth="1"/>
    <col min="3" max="3" width="5.875" style="2" customWidth="1"/>
    <col min="4" max="4" width="4.75833333333333" style="2" customWidth="1"/>
    <col min="5" max="5" width="20.0416666666667" style="2" customWidth="1"/>
    <col min="6" max="6" width="13.35" style="2" customWidth="1"/>
    <col min="7" max="8" width="9" style="2"/>
    <col min="9" max="9" width="10.5416666666667" style="2"/>
    <col min="10" max="10" width="9.54166666666667" style="2"/>
    <col min="11" max="11" width="4.64166666666667" style="2" customWidth="1"/>
    <col min="12" max="12" width="9" style="2"/>
    <col min="13" max="13" width="14.875" style="2" customWidth="1"/>
    <col min="14" max="14" width="9.725" style="2"/>
    <col min="15" max="16" width="9" style="2"/>
    <col min="17" max="17" width="13.7333333333333" style="2" customWidth="1"/>
    <col min="18" max="18" width="9.725" style="2"/>
    <col min="19" max="16384" width="9" style="2"/>
  </cols>
  <sheetData>
    <row r="1" ht="34" customHeight="1" spans="1:18">
      <c r="A1" s="3" t="s">
        <v>4488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48" spans="1:18">
      <c r="A2" s="5" t="s">
        <v>1</v>
      </c>
      <c r="B2" s="5" t="s">
        <v>612</v>
      </c>
      <c r="C2" s="5" t="s">
        <v>613</v>
      </c>
      <c r="D2" s="5" t="s">
        <v>4489</v>
      </c>
      <c r="E2" s="5" t="s">
        <v>614</v>
      </c>
      <c r="F2" s="5" t="s">
        <v>2</v>
      </c>
      <c r="G2" s="5" t="s">
        <v>616</v>
      </c>
      <c r="H2" s="6" t="s">
        <v>617</v>
      </c>
      <c r="I2" s="5" t="s">
        <v>4490</v>
      </c>
      <c r="J2" s="5" t="s">
        <v>4491</v>
      </c>
      <c r="K2" s="5" t="s">
        <v>4492</v>
      </c>
      <c r="L2" s="5" t="s">
        <v>4493</v>
      </c>
      <c r="M2" s="5" t="s">
        <v>4494</v>
      </c>
      <c r="N2" s="5" t="s">
        <v>622</v>
      </c>
      <c r="O2" s="5" t="s">
        <v>4495</v>
      </c>
      <c r="P2" s="5" t="s">
        <v>4496</v>
      </c>
      <c r="Q2" s="5" t="s">
        <v>4497</v>
      </c>
      <c r="R2" s="5" t="s">
        <v>4498</v>
      </c>
    </row>
    <row r="3" s="1" customFormat="1" ht="36" spans="1:18">
      <c r="A3" s="7">
        <f>ROW()-2</f>
        <v>1</v>
      </c>
      <c r="B3" s="8" t="s">
        <v>696</v>
      </c>
      <c r="C3" s="8" t="s">
        <v>625</v>
      </c>
      <c r="D3" s="8" t="s">
        <v>4499</v>
      </c>
      <c r="E3" s="8" t="s">
        <v>4500</v>
      </c>
      <c r="F3" s="8" t="s">
        <v>34</v>
      </c>
      <c r="G3" s="8">
        <v>4999</v>
      </c>
      <c r="H3" s="8">
        <v>4999</v>
      </c>
      <c r="I3" s="8">
        <v>799.84</v>
      </c>
      <c r="J3" s="8">
        <v>199.96</v>
      </c>
      <c r="K3" s="8">
        <v>0</v>
      </c>
      <c r="L3" s="8" t="s">
        <v>628</v>
      </c>
      <c r="M3" s="8">
        <f>I3+J3</f>
        <v>999.8</v>
      </c>
      <c r="N3" s="8">
        <f>M3</f>
        <v>999.8</v>
      </c>
      <c r="O3" s="8" t="s">
        <v>4501</v>
      </c>
      <c r="P3" s="9" t="s">
        <v>4502</v>
      </c>
      <c r="Q3" s="10">
        <v>45107</v>
      </c>
      <c r="R3" s="11">
        <v>6</v>
      </c>
    </row>
    <row r="4" s="1" customFormat="1" ht="36" spans="1:18">
      <c r="A4" s="7">
        <f t="shared" ref="A4:A13" si="0">ROW()-2</f>
        <v>2</v>
      </c>
      <c r="B4" s="8" t="s">
        <v>745</v>
      </c>
      <c r="C4" s="8" t="s">
        <v>625</v>
      </c>
      <c r="D4" s="8" t="s">
        <v>4503</v>
      </c>
      <c r="E4" s="8" t="s">
        <v>4504</v>
      </c>
      <c r="F4" s="8" t="s">
        <v>58</v>
      </c>
      <c r="G4" s="8">
        <v>4999</v>
      </c>
      <c r="H4" s="8">
        <v>4999</v>
      </c>
      <c r="I4" s="8">
        <v>799.84</v>
      </c>
      <c r="J4" s="8">
        <v>199.96</v>
      </c>
      <c r="K4" s="8">
        <v>0</v>
      </c>
      <c r="L4" s="8" t="s">
        <v>628</v>
      </c>
      <c r="M4" s="8">
        <f t="shared" ref="M4:M35" si="1">I4+J4</f>
        <v>999.8</v>
      </c>
      <c r="N4" s="8">
        <f t="shared" ref="N4:N35" si="2">M4</f>
        <v>999.8</v>
      </c>
      <c r="O4" s="8" t="s">
        <v>4505</v>
      </c>
      <c r="P4" s="9" t="s">
        <v>4506</v>
      </c>
      <c r="Q4" s="10">
        <v>45102</v>
      </c>
      <c r="R4" s="11">
        <v>14</v>
      </c>
    </row>
    <row r="5" s="1" customFormat="1" ht="36" spans="1:18">
      <c r="A5" s="7">
        <f t="shared" si="0"/>
        <v>3</v>
      </c>
      <c r="B5" s="8" t="s">
        <v>748</v>
      </c>
      <c r="C5" s="8" t="s">
        <v>625</v>
      </c>
      <c r="D5" s="8" t="s">
        <v>4503</v>
      </c>
      <c r="E5" s="8" t="s">
        <v>4507</v>
      </c>
      <c r="F5" s="8" t="s">
        <v>58</v>
      </c>
      <c r="G5" s="8">
        <v>4999</v>
      </c>
      <c r="H5" s="8">
        <v>4999</v>
      </c>
      <c r="I5" s="8">
        <v>799.84</v>
      </c>
      <c r="J5" s="8">
        <v>199.96</v>
      </c>
      <c r="K5" s="8">
        <v>0</v>
      </c>
      <c r="L5" s="8" t="s">
        <v>628</v>
      </c>
      <c r="M5" s="8">
        <f t="shared" si="1"/>
        <v>999.8</v>
      </c>
      <c r="N5" s="8">
        <f t="shared" si="2"/>
        <v>999.8</v>
      </c>
      <c r="O5" s="8" t="s">
        <v>4508</v>
      </c>
      <c r="P5" s="9" t="s">
        <v>4506</v>
      </c>
      <c r="Q5" s="10">
        <v>45102</v>
      </c>
      <c r="R5" s="11">
        <v>14</v>
      </c>
    </row>
    <row r="6" s="1" customFormat="1" ht="36" spans="1:18">
      <c r="A6" s="7">
        <f t="shared" si="0"/>
        <v>4</v>
      </c>
      <c r="B6" s="8" t="s">
        <v>751</v>
      </c>
      <c r="C6" s="8" t="s">
        <v>625</v>
      </c>
      <c r="D6" s="8" t="s">
        <v>4509</v>
      </c>
      <c r="E6" s="8" t="s">
        <v>4510</v>
      </c>
      <c r="F6" s="8" t="s">
        <v>61</v>
      </c>
      <c r="G6" s="8">
        <v>4999</v>
      </c>
      <c r="H6" s="8">
        <v>4999</v>
      </c>
      <c r="I6" s="8">
        <v>799.84</v>
      </c>
      <c r="J6" s="8">
        <v>199.96</v>
      </c>
      <c r="K6" s="8">
        <v>0</v>
      </c>
      <c r="L6" s="8" t="s">
        <v>628</v>
      </c>
      <c r="M6" s="8">
        <f t="shared" si="1"/>
        <v>999.8</v>
      </c>
      <c r="N6" s="8">
        <f t="shared" si="2"/>
        <v>999.8</v>
      </c>
      <c r="O6" s="8" t="s">
        <v>4511</v>
      </c>
      <c r="P6" s="9" t="s">
        <v>4512</v>
      </c>
      <c r="Q6" s="10">
        <v>44727</v>
      </c>
      <c r="R6" s="11">
        <v>22</v>
      </c>
    </row>
    <row r="7" s="1" customFormat="1" ht="36" spans="1:18">
      <c r="A7" s="7">
        <f t="shared" si="0"/>
        <v>5</v>
      </c>
      <c r="B7" s="8" t="s">
        <v>754</v>
      </c>
      <c r="C7" s="8" t="s">
        <v>625</v>
      </c>
      <c r="D7" s="8" t="s">
        <v>4513</v>
      </c>
      <c r="E7" s="8" t="s">
        <v>4514</v>
      </c>
      <c r="F7" s="8" t="s">
        <v>61</v>
      </c>
      <c r="G7" s="8">
        <v>4999</v>
      </c>
      <c r="H7" s="8">
        <v>4999</v>
      </c>
      <c r="I7" s="8">
        <v>799.84</v>
      </c>
      <c r="J7" s="8">
        <v>199.96</v>
      </c>
      <c r="K7" s="8">
        <v>0</v>
      </c>
      <c r="L7" s="8" t="s">
        <v>628</v>
      </c>
      <c r="M7" s="8">
        <f t="shared" si="1"/>
        <v>999.8</v>
      </c>
      <c r="N7" s="8">
        <f t="shared" si="2"/>
        <v>999.8</v>
      </c>
      <c r="O7" s="8" t="s">
        <v>4515</v>
      </c>
      <c r="P7" s="9" t="s">
        <v>4506</v>
      </c>
      <c r="Q7" s="10">
        <v>44737</v>
      </c>
      <c r="R7" s="11">
        <v>23</v>
      </c>
    </row>
    <row r="8" s="1" customFormat="1" ht="36" spans="1:18">
      <c r="A8" s="7">
        <f t="shared" si="0"/>
        <v>6</v>
      </c>
      <c r="B8" s="8" t="s">
        <v>757</v>
      </c>
      <c r="C8" s="8" t="s">
        <v>625</v>
      </c>
      <c r="D8" s="8" t="s">
        <v>4509</v>
      </c>
      <c r="E8" s="8" t="s">
        <v>4516</v>
      </c>
      <c r="F8" s="8" t="s">
        <v>61</v>
      </c>
      <c r="G8" s="8">
        <v>4999</v>
      </c>
      <c r="H8" s="8">
        <v>4999</v>
      </c>
      <c r="I8" s="8">
        <v>799.84</v>
      </c>
      <c r="J8" s="8">
        <v>199.96</v>
      </c>
      <c r="K8" s="8">
        <v>0</v>
      </c>
      <c r="L8" s="8" t="s">
        <v>628</v>
      </c>
      <c r="M8" s="8">
        <f t="shared" si="1"/>
        <v>999.8</v>
      </c>
      <c r="N8" s="8">
        <f t="shared" si="2"/>
        <v>999.8</v>
      </c>
      <c r="O8" s="8" t="s">
        <v>4517</v>
      </c>
      <c r="P8" s="9" t="s">
        <v>4518</v>
      </c>
      <c r="Q8" s="10">
        <v>45074</v>
      </c>
      <c r="R8" s="11">
        <v>13</v>
      </c>
    </row>
    <row r="9" s="1" customFormat="1" ht="36" spans="1:18">
      <c r="A9" s="7">
        <f t="shared" si="0"/>
        <v>7</v>
      </c>
      <c r="B9" s="8" t="s">
        <v>760</v>
      </c>
      <c r="C9" s="8" t="s">
        <v>625</v>
      </c>
      <c r="D9" s="8" t="s">
        <v>4509</v>
      </c>
      <c r="E9" s="8" t="s">
        <v>4519</v>
      </c>
      <c r="F9" s="8" t="s">
        <v>61</v>
      </c>
      <c r="G9" s="8">
        <v>4999</v>
      </c>
      <c r="H9" s="8">
        <v>4999</v>
      </c>
      <c r="I9" s="8">
        <v>799.84</v>
      </c>
      <c r="J9" s="8">
        <v>199.96</v>
      </c>
      <c r="K9" s="8">
        <v>0</v>
      </c>
      <c r="L9" s="8" t="s">
        <v>628</v>
      </c>
      <c r="M9" s="8">
        <f t="shared" si="1"/>
        <v>999.8</v>
      </c>
      <c r="N9" s="8">
        <f t="shared" si="2"/>
        <v>999.8</v>
      </c>
      <c r="O9" s="8" t="s">
        <v>4520</v>
      </c>
      <c r="P9" s="9" t="s">
        <v>4518</v>
      </c>
      <c r="Q9" s="10">
        <v>45074</v>
      </c>
      <c r="R9" s="11">
        <v>12</v>
      </c>
    </row>
    <row r="10" s="1" customFormat="1" ht="24" spans="1:18">
      <c r="A10" s="7">
        <f t="shared" si="0"/>
        <v>8</v>
      </c>
      <c r="B10" s="8" t="s">
        <v>763</v>
      </c>
      <c r="C10" s="8" t="s">
        <v>625</v>
      </c>
      <c r="D10" s="8" t="s">
        <v>4509</v>
      </c>
      <c r="E10" s="8" t="s">
        <v>4521</v>
      </c>
      <c r="F10" s="8" t="s">
        <v>61</v>
      </c>
      <c r="G10" s="8">
        <v>4999</v>
      </c>
      <c r="H10" s="8">
        <v>4999</v>
      </c>
      <c r="I10" s="8">
        <v>799.84</v>
      </c>
      <c r="J10" s="8">
        <v>199.96</v>
      </c>
      <c r="K10" s="8">
        <v>0</v>
      </c>
      <c r="L10" s="8" t="s">
        <v>628</v>
      </c>
      <c r="M10" s="8">
        <f t="shared" si="1"/>
        <v>999.8</v>
      </c>
      <c r="N10" s="8">
        <f t="shared" si="2"/>
        <v>999.8</v>
      </c>
      <c r="O10" s="8" t="s">
        <v>4522</v>
      </c>
      <c r="P10" s="9" t="s">
        <v>4518</v>
      </c>
      <c r="Q10" s="10">
        <v>45074</v>
      </c>
      <c r="R10" s="11">
        <v>13</v>
      </c>
    </row>
    <row r="11" s="1" customFormat="1" ht="36" spans="1:18">
      <c r="A11" s="7">
        <f t="shared" si="0"/>
        <v>9</v>
      </c>
      <c r="B11" s="8" t="s">
        <v>981</v>
      </c>
      <c r="C11" s="8" t="s">
        <v>625</v>
      </c>
      <c r="D11" s="8" t="s">
        <v>4503</v>
      </c>
      <c r="E11" s="8" t="s">
        <v>4523</v>
      </c>
      <c r="F11" s="8" t="s">
        <v>115</v>
      </c>
      <c r="G11" s="8">
        <v>8332</v>
      </c>
      <c r="H11" s="8">
        <v>8332</v>
      </c>
      <c r="I11" s="8">
        <v>1333.12</v>
      </c>
      <c r="J11" s="8">
        <v>333.28</v>
      </c>
      <c r="K11" s="8">
        <v>0</v>
      </c>
      <c r="L11" s="8" t="s">
        <v>628</v>
      </c>
      <c r="M11" s="8">
        <f t="shared" si="1"/>
        <v>1666.4</v>
      </c>
      <c r="N11" s="8">
        <f t="shared" si="2"/>
        <v>1666.4</v>
      </c>
      <c r="O11" s="8" t="s">
        <v>4524</v>
      </c>
      <c r="P11" s="9" t="s">
        <v>4525</v>
      </c>
      <c r="Q11" s="10">
        <v>44378</v>
      </c>
      <c r="R11" s="11">
        <v>26</v>
      </c>
    </row>
    <row r="12" s="1" customFormat="1" ht="36" spans="1:18">
      <c r="A12" s="7">
        <f t="shared" si="0"/>
        <v>10</v>
      </c>
      <c r="B12" s="8" t="s">
        <v>984</v>
      </c>
      <c r="C12" s="8" t="s">
        <v>630</v>
      </c>
      <c r="D12" s="8" t="s">
        <v>4503</v>
      </c>
      <c r="E12" s="8" t="s">
        <v>4526</v>
      </c>
      <c r="F12" s="8" t="s">
        <v>115</v>
      </c>
      <c r="G12" s="8">
        <v>8332</v>
      </c>
      <c r="H12" s="8">
        <v>8332</v>
      </c>
      <c r="I12" s="8">
        <v>1333.12</v>
      </c>
      <c r="J12" s="8">
        <v>333.28</v>
      </c>
      <c r="K12" s="8">
        <v>0</v>
      </c>
      <c r="L12" s="8" t="s">
        <v>628</v>
      </c>
      <c r="M12" s="8">
        <f t="shared" si="1"/>
        <v>1666.4</v>
      </c>
      <c r="N12" s="8">
        <f t="shared" si="2"/>
        <v>1666.4</v>
      </c>
      <c r="O12" s="8" t="s">
        <v>4527</v>
      </c>
      <c r="P12" s="9" t="s">
        <v>4528</v>
      </c>
      <c r="Q12" s="10">
        <v>44371</v>
      </c>
      <c r="R12" s="11">
        <v>26</v>
      </c>
    </row>
    <row r="13" s="1" customFormat="1" ht="36" spans="1:18">
      <c r="A13" s="7">
        <f t="shared" si="0"/>
        <v>11</v>
      </c>
      <c r="B13" s="8" t="s">
        <v>987</v>
      </c>
      <c r="C13" s="8" t="s">
        <v>625</v>
      </c>
      <c r="D13" s="8" t="s">
        <v>4503</v>
      </c>
      <c r="E13" s="8" t="s">
        <v>4529</v>
      </c>
      <c r="F13" s="8" t="s">
        <v>115</v>
      </c>
      <c r="G13" s="8">
        <v>8332</v>
      </c>
      <c r="H13" s="8">
        <v>8332</v>
      </c>
      <c r="I13" s="8">
        <v>1333.12</v>
      </c>
      <c r="J13" s="8">
        <v>333.28</v>
      </c>
      <c r="K13" s="8">
        <v>0</v>
      </c>
      <c r="L13" s="8" t="s">
        <v>628</v>
      </c>
      <c r="M13" s="8">
        <f t="shared" si="1"/>
        <v>1666.4</v>
      </c>
      <c r="N13" s="8">
        <f t="shared" si="2"/>
        <v>1666.4</v>
      </c>
      <c r="O13" s="8" t="s">
        <v>4530</v>
      </c>
      <c r="P13" s="9" t="s">
        <v>4531</v>
      </c>
      <c r="Q13" s="10">
        <v>44369</v>
      </c>
      <c r="R13" s="11">
        <v>26</v>
      </c>
    </row>
    <row r="14" s="1" customFormat="1" ht="36" spans="1:18">
      <c r="A14" s="7">
        <f t="shared" ref="A14:A23" si="3">ROW()-2</f>
        <v>12</v>
      </c>
      <c r="B14" s="8" t="s">
        <v>990</v>
      </c>
      <c r="C14" s="8" t="s">
        <v>625</v>
      </c>
      <c r="D14" s="8" t="s">
        <v>4503</v>
      </c>
      <c r="E14" s="8" t="s">
        <v>4532</v>
      </c>
      <c r="F14" s="8" t="s">
        <v>115</v>
      </c>
      <c r="G14" s="8">
        <v>8332</v>
      </c>
      <c r="H14" s="8">
        <v>8332</v>
      </c>
      <c r="I14" s="8">
        <v>1333.12</v>
      </c>
      <c r="J14" s="8">
        <v>333.28</v>
      </c>
      <c r="K14" s="8">
        <v>0</v>
      </c>
      <c r="L14" s="8" t="s">
        <v>628</v>
      </c>
      <c r="M14" s="8">
        <f t="shared" si="1"/>
        <v>1666.4</v>
      </c>
      <c r="N14" s="8">
        <f t="shared" si="2"/>
        <v>1666.4</v>
      </c>
      <c r="O14" s="8" t="s">
        <v>4522</v>
      </c>
      <c r="P14" s="9" t="s">
        <v>4533</v>
      </c>
      <c r="Q14" s="10">
        <v>44343</v>
      </c>
      <c r="R14" s="11">
        <v>26</v>
      </c>
    </row>
    <row r="15" s="1" customFormat="1" ht="36" spans="1:18">
      <c r="A15" s="7">
        <f t="shared" si="3"/>
        <v>13</v>
      </c>
      <c r="B15" s="8" t="s">
        <v>993</v>
      </c>
      <c r="C15" s="8" t="s">
        <v>630</v>
      </c>
      <c r="D15" s="8" t="s">
        <v>4503</v>
      </c>
      <c r="E15" s="8" t="s">
        <v>4534</v>
      </c>
      <c r="F15" s="8" t="s">
        <v>115</v>
      </c>
      <c r="G15" s="8">
        <v>8332</v>
      </c>
      <c r="H15" s="8">
        <v>8332</v>
      </c>
      <c r="I15" s="8">
        <v>1333.12</v>
      </c>
      <c r="J15" s="8">
        <v>333.28</v>
      </c>
      <c r="K15" s="8">
        <v>0</v>
      </c>
      <c r="L15" s="8" t="s">
        <v>628</v>
      </c>
      <c r="M15" s="8">
        <f t="shared" si="1"/>
        <v>1666.4</v>
      </c>
      <c r="N15" s="8">
        <f t="shared" si="2"/>
        <v>1666.4</v>
      </c>
      <c r="O15" s="8" t="s">
        <v>4535</v>
      </c>
      <c r="P15" s="9" t="s">
        <v>4536</v>
      </c>
      <c r="Q15" s="10">
        <v>43994</v>
      </c>
      <c r="R15" s="11">
        <v>26</v>
      </c>
    </row>
    <row r="16" s="1" customFormat="1" ht="36" spans="1:18">
      <c r="A16" s="7">
        <f t="shared" si="3"/>
        <v>14</v>
      </c>
      <c r="B16" s="8" t="s">
        <v>996</v>
      </c>
      <c r="C16" s="8" t="s">
        <v>630</v>
      </c>
      <c r="D16" s="8" t="s">
        <v>4503</v>
      </c>
      <c r="E16" s="8" t="s">
        <v>4537</v>
      </c>
      <c r="F16" s="8" t="s">
        <v>115</v>
      </c>
      <c r="G16" s="8">
        <v>8332</v>
      </c>
      <c r="H16" s="8">
        <v>8332</v>
      </c>
      <c r="I16" s="8">
        <v>1333.12</v>
      </c>
      <c r="J16" s="8">
        <v>333.28</v>
      </c>
      <c r="K16" s="8">
        <v>0</v>
      </c>
      <c r="L16" s="8" t="s">
        <v>628</v>
      </c>
      <c r="M16" s="8">
        <f t="shared" si="1"/>
        <v>1666.4</v>
      </c>
      <c r="N16" s="8">
        <f t="shared" si="2"/>
        <v>1666.4</v>
      </c>
      <c r="O16" s="8" t="s">
        <v>4538</v>
      </c>
      <c r="P16" s="9" t="s">
        <v>4539</v>
      </c>
      <c r="Q16" s="10">
        <v>44109</v>
      </c>
      <c r="R16" s="11">
        <v>26</v>
      </c>
    </row>
    <row r="17" s="1" customFormat="1" ht="36" spans="1:18">
      <c r="A17" s="7">
        <f t="shared" si="3"/>
        <v>15</v>
      </c>
      <c r="B17" s="8" t="s">
        <v>1005</v>
      </c>
      <c r="C17" s="8" t="s">
        <v>625</v>
      </c>
      <c r="D17" s="8" t="s">
        <v>4503</v>
      </c>
      <c r="E17" s="8" t="s">
        <v>4540</v>
      </c>
      <c r="F17" s="8" t="s">
        <v>115</v>
      </c>
      <c r="G17" s="8">
        <v>8332</v>
      </c>
      <c r="H17" s="8">
        <v>8332</v>
      </c>
      <c r="I17" s="8">
        <v>1333.12</v>
      </c>
      <c r="J17" s="8">
        <v>333.28</v>
      </c>
      <c r="K17" s="8">
        <v>0</v>
      </c>
      <c r="L17" s="8" t="s">
        <v>628</v>
      </c>
      <c r="M17" s="8">
        <f t="shared" si="1"/>
        <v>1666.4</v>
      </c>
      <c r="N17" s="8">
        <f t="shared" si="2"/>
        <v>1666.4</v>
      </c>
      <c r="O17" s="8" t="s">
        <v>4541</v>
      </c>
      <c r="P17" s="9" t="s">
        <v>4542</v>
      </c>
      <c r="Q17" s="10">
        <v>44363</v>
      </c>
      <c r="R17" s="11">
        <v>26</v>
      </c>
    </row>
    <row r="18" s="1" customFormat="1" ht="36" spans="1:18">
      <c r="A18" s="7">
        <f t="shared" si="3"/>
        <v>16</v>
      </c>
      <c r="B18" s="8" t="s">
        <v>1008</v>
      </c>
      <c r="C18" s="8" t="s">
        <v>630</v>
      </c>
      <c r="D18" s="8" t="s">
        <v>4513</v>
      </c>
      <c r="E18" s="8" t="s">
        <v>4543</v>
      </c>
      <c r="F18" s="8" t="s">
        <v>115</v>
      </c>
      <c r="G18" s="8">
        <v>8332</v>
      </c>
      <c r="H18" s="8">
        <v>8332</v>
      </c>
      <c r="I18" s="8">
        <v>1333.12</v>
      </c>
      <c r="J18" s="8">
        <v>333.28</v>
      </c>
      <c r="K18" s="8">
        <v>0</v>
      </c>
      <c r="L18" s="8" t="s">
        <v>628</v>
      </c>
      <c r="M18" s="8">
        <f t="shared" si="1"/>
        <v>1666.4</v>
      </c>
      <c r="N18" s="8">
        <f t="shared" si="2"/>
        <v>1666.4</v>
      </c>
      <c r="O18" s="8" t="s">
        <v>4544</v>
      </c>
      <c r="P18" s="9" t="s">
        <v>4545</v>
      </c>
      <c r="Q18" s="10">
        <v>44387</v>
      </c>
      <c r="R18" s="11">
        <v>26</v>
      </c>
    </row>
    <row r="19" s="1" customFormat="1" ht="36" spans="1:18">
      <c r="A19" s="7">
        <f t="shared" si="3"/>
        <v>17</v>
      </c>
      <c r="B19" s="8" t="s">
        <v>1011</v>
      </c>
      <c r="C19" s="8" t="s">
        <v>630</v>
      </c>
      <c r="D19" s="8" t="s">
        <v>4513</v>
      </c>
      <c r="E19" s="8" t="s">
        <v>4546</v>
      </c>
      <c r="F19" s="8" t="s">
        <v>115</v>
      </c>
      <c r="G19" s="8">
        <v>8332</v>
      </c>
      <c r="H19" s="8">
        <v>8332</v>
      </c>
      <c r="I19" s="8">
        <v>1333.12</v>
      </c>
      <c r="J19" s="8">
        <v>333.28</v>
      </c>
      <c r="K19" s="8">
        <v>0</v>
      </c>
      <c r="L19" s="8" t="s">
        <v>628</v>
      </c>
      <c r="M19" s="8">
        <f t="shared" si="1"/>
        <v>1666.4</v>
      </c>
      <c r="N19" s="8">
        <f t="shared" si="2"/>
        <v>1666.4</v>
      </c>
      <c r="O19" s="8" t="s">
        <v>4547</v>
      </c>
      <c r="P19" s="9" t="s">
        <v>4518</v>
      </c>
      <c r="Q19" s="10">
        <v>44350</v>
      </c>
      <c r="R19" s="11">
        <v>26</v>
      </c>
    </row>
    <row r="20" s="1" customFormat="1" ht="36" spans="1:18">
      <c r="A20" s="7">
        <f t="shared" si="3"/>
        <v>18</v>
      </c>
      <c r="B20" s="8" t="s">
        <v>1017</v>
      </c>
      <c r="C20" s="8" t="s">
        <v>625</v>
      </c>
      <c r="D20" s="8" t="s">
        <v>4513</v>
      </c>
      <c r="E20" s="8" t="s">
        <v>4548</v>
      </c>
      <c r="F20" s="8" t="s">
        <v>115</v>
      </c>
      <c r="G20" s="8">
        <v>8332</v>
      </c>
      <c r="H20" s="8">
        <v>8332</v>
      </c>
      <c r="I20" s="8">
        <v>1333.12</v>
      </c>
      <c r="J20" s="8">
        <v>333.28</v>
      </c>
      <c r="K20" s="8">
        <v>0</v>
      </c>
      <c r="L20" s="8" t="s">
        <v>628</v>
      </c>
      <c r="M20" s="8">
        <f t="shared" si="1"/>
        <v>1666.4</v>
      </c>
      <c r="N20" s="8">
        <f t="shared" si="2"/>
        <v>1666.4</v>
      </c>
      <c r="O20" s="8" t="s">
        <v>4520</v>
      </c>
      <c r="P20" s="9" t="s">
        <v>4549</v>
      </c>
      <c r="Q20" s="10">
        <v>44385</v>
      </c>
      <c r="R20" s="11">
        <v>26</v>
      </c>
    </row>
    <row r="21" s="1" customFormat="1" ht="36" spans="1:18">
      <c r="A21" s="7">
        <f t="shared" si="3"/>
        <v>19</v>
      </c>
      <c r="B21" s="8" t="s">
        <v>1020</v>
      </c>
      <c r="C21" s="8" t="s">
        <v>630</v>
      </c>
      <c r="D21" s="8" t="s">
        <v>4513</v>
      </c>
      <c r="E21" s="8" t="s">
        <v>4550</v>
      </c>
      <c r="F21" s="8" t="s">
        <v>115</v>
      </c>
      <c r="G21" s="8">
        <v>8332</v>
      </c>
      <c r="H21" s="8">
        <v>8332</v>
      </c>
      <c r="I21" s="8">
        <v>1333.12</v>
      </c>
      <c r="J21" s="8">
        <v>333.28</v>
      </c>
      <c r="K21" s="8">
        <v>0</v>
      </c>
      <c r="L21" s="8" t="s">
        <v>628</v>
      </c>
      <c r="M21" s="8">
        <f t="shared" si="1"/>
        <v>1666.4</v>
      </c>
      <c r="N21" s="8">
        <f t="shared" si="2"/>
        <v>1666.4</v>
      </c>
      <c r="O21" s="8" t="s">
        <v>4551</v>
      </c>
      <c r="P21" s="9" t="s">
        <v>4552</v>
      </c>
      <c r="Q21" s="10">
        <v>44006</v>
      </c>
      <c r="R21" s="11">
        <v>26</v>
      </c>
    </row>
    <row r="22" s="1" customFormat="1" ht="36" spans="1:18">
      <c r="A22" s="7">
        <f t="shared" si="3"/>
        <v>20</v>
      </c>
      <c r="B22" s="8" t="s">
        <v>1025</v>
      </c>
      <c r="C22" s="8" t="s">
        <v>630</v>
      </c>
      <c r="D22" s="8" t="s">
        <v>4513</v>
      </c>
      <c r="E22" s="8" t="s">
        <v>4553</v>
      </c>
      <c r="F22" s="8" t="s">
        <v>115</v>
      </c>
      <c r="G22" s="8">
        <v>8332</v>
      </c>
      <c r="H22" s="8">
        <v>8332</v>
      </c>
      <c r="I22" s="8">
        <v>1333.12</v>
      </c>
      <c r="J22" s="8">
        <v>333.28</v>
      </c>
      <c r="K22" s="8">
        <v>0</v>
      </c>
      <c r="L22" s="8" t="s">
        <v>628</v>
      </c>
      <c r="M22" s="8">
        <f t="shared" si="1"/>
        <v>1666.4</v>
      </c>
      <c r="N22" s="8">
        <f t="shared" si="2"/>
        <v>1666.4</v>
      </c>
      <c r="O22" s="8" t="s">
        <v>4554</v>
      </c>
      <c r="P22" s="9" t="s">
        <v>4555</v>
      </c>
      <c r="Q22" s="10">
        <v>44357</v>
      </c>
      <c r="R22" s="11">
        <v>26</v>
      </c>
    </row>
    <row r="23" s="1" customFormat="1" ht="36" spans="1:18">
      <c r="A23" s="7">
        <f t="shared" si="3"/>
        <v>21</v>
      </c>
      <c r="B23" s="8" t="s">
        <v>1028</v>
      </c>
      <c r="C23" s="8" t="s">
        <v>625</v>
      </c>
      <c r="D23" s="8" t="s">
        <v>4513</v>
      </c>
      <c r="E23" s="8" t="s">
        <v>4556</v>
      </c>
      <c r="F23" s="8" t="s">
        <v>115</v>
      </c>
      <c r="G23" s="8">
        <v>8332</v>
      </c>
      <c r="H23" s="8">
        <v>8332</v>
      </c>
      <c r="I23" s="8">
        <v>1333.12</v>
      </c>
      <c r="J23" s="8">
        <v>333.28</v>
      </c>
      <c r="K23" s="8">
        <v>0</v>
      </c>
      <c r="L23" s="8" t="s">
        <v>628</v>
      </c>
      <c r="M23" s="8">
        <f t="shared" si="1"/>
        <v>1666.4</v>
      </c>
      <c r="N23" s="8">
        <f t="shared" si="2"/>
        <v>1666.4</v>
      </c>
      <c r="O23" s="8" t="s">
        <v>4557</v>
      </c>
      <c r="P23" s="9" t="s">
        <v>4558</v>
      </c>
      <c r="Q23" s="10">
        <v>44006</v>
      </c>
      <c r="R23" s="11">
        <v>26</v>
      </c>
    </row>
    <row r="24" s="1" customFormat="1" ht="36" spans="1:18">
      <c r="A24" s="7">
        <f t="shared" ref="A24:A33" si="4">ROW()-2</f>
        <v>22</v>
      </c>
      <c r="B24" s="8" t="s">
        <v>1034</v>
      </c>
      <c r="C24" s="8" t="s">
        <v>625</v>
      </c>
      <c r="D24" s="8" t="s">
        <v>4513</v>
      </c>
      <c r="E24" s="8" t="s">
        <v>4559</v>
      </c>
      <c r="F24" s="8" t="s">
        <v>115</v>
      </c>
      <c r="G24" s="8">
        <v>8332</v>
      </c>
      <c r="H24" s="8">
        <v>8332</v>
      </c>
      <c r="I24" s="8">
        <v>1333.12</v>
      </c>
      <c r="J24" s="8">
        <v>333.28</v>
      </c>
      <c r="K24" s="8">
        <v>0</v>
      </c>
      <c r="L24" s="8" t="s">
        <v>628</v>
      </c>
      <c r="M24" s="8">
        <f t="shared" si="1"/>
        <v>1666.4</v>
      </c>
      <c r="N24" s="8">
        <f t="shared" si="2"/>
        <v>1666.4</v>
      </c>
      <c r="O24" s="8" t="s">
        <v>4560</v>
      </c>
      <c r="P24" s="9" t="s">
        <v>4561</v>
      </c>
      <c r="Q24" s="10">
        <v>44368</v>
      </c>
      <c r="R24" s="11">
        <v>26</v>
      </c>
    </row>
    <row r="25" s="1" customFormat="1" ht="36" spans="1:18">
      <c r="A25" s="7">
        <f t="shared" si="4"/>
        <v>23</v>
      </c>
      <c r="B25" s="8" t="s">
        <v>1037</v>
      </c>
      <c r="C25" s="8" t="s">
        <v>625</v>
      </c>
      <c r="D25" s="8" t="s">
        <v>4513</v>
      </c>
      <c r="E25" s="8" t="s">
        <v>4562</v>
      </c>
      <c r="F25" s="8" t="s">
        <v>115</v>
      </c>
      <c r="G25" s="8">
        <v>8332</v>
      </c>
      <c r="H25" s="8">
        <v>8332</v>
      </c>
      <c r="I25" s="8">
        <v>1333.12</v>
      </c>
      <c r="J25" s="8">
        <v>333.28</v>
      </c>
      <c r="K25" s="8">
        <v>0</v>
      </c>
      <c r="L25" s="8" t="s">
        <v>628</v>
      </c>
      <c r="M25" s="8">
        <f t="shared" si="1"/>
        <v>1666.4</v>
      </c>
      <c r="N25" s="8">
        <f t="shared" si="2"/>
        <v>1666.4</v>
      </c>
      <c r="O25" s="8" t="s">
        <v>4515</v>
      </c>
      <c r="P25" s="9" t="s">
        <v>4563</v>
      </c>
      <c r="Q25" s="10">
        <v>44372</v>
      </c>
      <c r="R25" s="11">
        <v>26</v>
      </c>
    </row>
    <row r="26" s="1" customFormat="1" ht="36" spans="1:18">
      <c r="A26" s="7">
        <f t="shared" si="4"/>
        <v>24</v>
      </c>
      <c r="B26" s="8" t="s">
        <v>1040</v>
      </c>
      <c r="C26" s="8" t="s">
        <v>625</v>
      </c>
      <c r="D26" s="8" t="s">
        <v>4513</v>
      </c>
      <c r="E26" s="8" t="s">
        <v>4564</v>
      </c>
      <c r="F26" s="8" t="s">
        <v>115</v>
      </c>
      <c r="G26" s="8">
        <v>8332</v>
      </c>
      <c r="H26" s="8">
        <v>8332</v>
      </c>
      <c r="I26" s="8">
        <v>1333.12</v>
      </c>
      <c r="J26" s="8">
        <v>333.28</v>
      </c>
      <c r="K26" s="8">
        <v>0</v>
      </c>
      <c r="L26" s="8" t="s">
        <v>628</v>
      </c>
      <c r="M26" s="8">
        <f t="shared" si="1"/>
        <v>1666.4</v>
      </c>
      <c r="N26" s="8">
        <f t="shared" si="2"/>
        <v>1666.4</v>
      </c>
      <c r="O26" s="8" t="s">
        <v>4565</v>
      </c>
      <c r="P26" s="9" t="s">
        <v>4566</v>
      </c>
      <c r="Q26" s="10">
        <v>44365</v>
      </c>
      <c r="R26" s="11">
        <v>25</v>
      </c>
    </row>
    <row r="27" s="1" customFormat="1" ht="36" spans="1:18">
      <c r="A27" s="7">
        <f t="shared" si="4"/>
        <v>25</v>
      </c>
      <c r="B27" s="8" t="s">
        <v>1043</v>
      </c>
      <c r="C27" s="8" t="s">
        <v>630</v>
      </c>
      <c r="D27" s="8" t="s">
        <v>4513</v>
      </c>
      <c r="E27" s="8" t="s">
        <v>4559</v>
      </c>
      <c r="F27" s="8" t="s">
        <v>115</v>
      </c>
      <c r="G27" s="8">
        <v>8332</v>
      </c>
      <c r="H27" s="8">
        <v>8332</v>
      </c>
      <c r="I27" s="8">
        <v>1333.12</v>
      </c>
      <c r="J27" s="8">
        <v>333.28</v>
      </c>
      <c r="K27" s="8">
        <v>0</v>
      </c>
      <c r="L27" s="8" t="s">
        <v>628</v>
      </c>
      <c r="M27" s="8">
        <f t="shared" si="1"/>
        <v>1666.4</v>
      </c>
      <c r="N27" s="8">
        <f t="shared" si="2"/>
        <v>1666.4</v>
      </c>
      <c r="O27" s="8" t="s">
        <v>4567</v>
      </c>
      <c r="P27" s="9" t="s">
        <v>4568</v>
      </c>
      <c r="Q27" s="10">
        <v>43993</v>
      </c>
      <c r="R27" s="11">
        <v>30</v>
      </c>
    </row>
    <row r="28" s="1" customFormat="1" ht="36" spans="1:18">
      <c r="A28" s="7">
        <f t="shared" si="4"/>
        <v>26</v>
      </c>
      <c r="B28" s="8" t="s">
        <v>1046</v>
      </c>
      <c r="C28" s="8" t="s">
        <v>625</v>
      </c>
      <c r="D28" s="8" t="s">
        <v>4503</v>
      </c>
      <c r="E28" s="8" t="s">
        <v>4569</v>
      </c>
      <c r="F28" s="8" t="s">
        <v>115</v>
      </c>
      <c r="G28" s="8">
        <v>8332</v>
      </c>
      <c r="H28" s="8">
        <v>8332</v>
      </c>
      <c r="I28" s="8">
        <v>1333.12</v>
      </c>
      <c r="J28" s="8">
        <v>333.28</v>
      </c>
      <c r="K28" s="8">
        <v>0</v>
      </c>
      <c r="L28" s="8" t="s">
        <v>628</v>
      </c>
      <c r="M28" s="8">
        <f t="shared" si="1"/>
        <v>1666.4</v>
      </c>
      <c r="N28" s="8">
        <f t="shared" si="2"/>
        <v>1666.4</v>
      </c>
      <c r="O28" s="8" t="s">
        <v>4570</v>
      </c>
      <c r="P28" s="9" t="s">
        <v>4571</v>
      </c>
      <c r="Q28" s="10">
        <v>44022</v>
      </c>
      <c r="R28" s="11">
        <v>31</v>
      </c>
    </row>
    <row r="29" s="1" customFormat="1" ht="36" spans="1:18">
      <c r="A29" s="7">
        <f t="shared" si="4"/>
        <v>27</v>
      </c>
      <c r="B29" s="8" t="s">
        <v>1049</v>
      </c>
      <c r="C29" s="8" t="s">
        <v>625</v>
      </c>
      <c r="D29" s="8" t="s">
        <v>4503</v>
      </c>
      <c r="E29" s="8" t="s">
        <v>4572</v>
      </c>
      <c r="F29" s="8" t="s">
        <v>115</v>
      </c>
      <c r="G29" s="8">
        <v>8332</v>
      </c>
      <c r="H29" s="8">
        <v>8332</v>
      </c>
      <c r="I29" s="8">
        <v>1333.12</v>
      </c>
      <c r="J29" s="8">
        <v>333.28</v>
      </c>
      <c r="K29" s="8">
        <v>0</v>
      </c>
      <c r="L29" s="8" t="s">
        <v>628</v>
      </c>
      <c r="M29" s="8">
        <f t="shared" si="1"/>
        <v>1666.4</v>
      </c>
      <c r="N29" s="8">
        <f t="shared" si="2"/>
        <v>1666.4</v>
      </c>
      <c r="O29" s="8" t="s">
        <v>4573</v>
      </c>
      <c r="P29" s="9" t="s">
        <v>4574</v>
      </c>
      <c r="Q29" s="10">
        <v>44010</v>
      </c>
      <c r="R29" s="11">
        <v>31</v>
      </c>
    </row>
    <row r="30" s="1" customFormat="1" ht="36" spans="1:18">
      <c r="A30" s="7">
        <f t="shared" si="4"/>
        <v>28</v>
      </c>
      <c r="B30" s="8" t="s">
        <v>1052</v>
      </c>
      <c r="C30" s="8" t="s">
        <v>630</v>
      </c>
      <c r="D30" s="8" t="s">
        <v>4503</v>
      </c>
      <c r="E30" s="8" t="s">
        <v>4575</v>
      </c>
      <c r="F30" s="8" t="s">
        <v>115</v>
      </c>
      <c r="G30" s="8">
        <v>8332</v>
      </c>
      <c r="H30" s="8">
        <v>8332</v>
      </c>
      <c r="I30" s="8">
        <v>1333.12</v>
      </c>
      <c r="J30" s="8">
        <v>333.28</v>
      </c>
      <c r="K30" s="8">
        <v>0</v>
      </c>
      <c r="L30" s="8" t="s">
        <v>628</v>
      </c>
      <c r="M30" s="8">
        <f t="shared" si="1"/>
        <v>1666.4</v>
      </c>
      <c r="N30" s="8">
        <f t="shared" si="2"/>
        <v>1666.4</v>
      </c>
      <c r="O30" s="8" t="s">
        <v>4522</v>
      </c>
      <c r="P30" s="9" t="s">
        <v>4518</v>
      </c>
      <c r="Q30" s="10">
        <v>43990</v>
      </c>
      <c r="R30" s="11">
        <v>31</v>
      </c>
    </row>
    <row r="31" s="1" customFormat="1" ht="36" spans="1:18">
      <c r="A31" s="7">
        <f t="shared" si="4"/>
        <v>29</v>
      </c>
      <c r="B31" s="8" t="s">
        <v>1055</v>
      </c>
      <c r="C31" s="8" t="s">
        <v>630</v>
      </c>
      <c r="D31" s="8" t="s">
        <v>4513</v>
      </c>
      <c r="E31" s="8" t="s">
        <v>4576</v>
      </c>
      <c r="F31" s="8" t="s">
        <v>115</v>
      </c>
      <c r="G31" s="8">
        <v>8332</v>
      </c>
      <c r="H31" s="8">
        <v>8332</v>
      </c>
      <c r="I31" s="8">
        <v>1333.12</v>
      </c>
      <c r="J31" s="8">
        <v>333.28</v>
      </c>
      <c r="K31" s="8">
        <v>0</v>
      </c>
      <c r="L31" s="8" t="s">
        <v>628</v>
      </c>
      <c r="M31" s="8">
        <f t="shared" si="1"/>
        <v>1666.4</v>
      </c>
      <c r="N31" s="8">
        <f t="shared" si="2"/>
        <v>1666.4</v>
      </c>
      <c r="O31" s="8" t="s">
        <v>4577</v>
      </c>
      <c r="P31" s="9" t="s">
        <v>4518</v>
      </c>
      <c r="Q31" s="10">
        <v>43990</v>
      </c>
      <c r="R31" s="11">
        <v>31</v>
      </c>
    </row>
    <row r="32" s="1" customFormat="1" ht="36" spans="1:18">
      <c r="A32" s="7">
        <f t="shared" si="4"/>
        <v>30</v>
      </c>
      <c r="B32" s="8" t="s">
        <v>1058</v>
      </c>
      <c r="C32" s="8" t="s">
        <v>625</v>
      </c>
      <c r="D32" s="8" t="s">
        <v>4513</v>
      </c>
      <c r="E32" s="8" t="s">
        <v>4578</v>
      </c>
      <c r="F32" s="8" t="s">
        <v>115</v>
      </c>
      <c r="G32" s="8">
        <v>8332</v>
      </c>
      <c r="H32" s="8">
        <v>8332</v>
      </c>
      <c r="I32" s="8">
        <v>1333.12</v>
      </c>
      <c r="J32" s="8">
        <v>333.28</v>
      </c>
      <c r="K32" s="8">
        <v>0</v>
      </c>
      <c r="L32" s="8" t="s">
        <v>628</v>
      </c>
      <c r="M32" s="8">
        <f t="shared" si="1"/>
        <v>1666.4</v>
      </c>
      <c r="N32" s="8">
        <f t="shared" si="2"/>
        <v>1666.4</v>
      </c>
      <c r="O32" s="8" t="s">
        <v>4579</v>
      </c>
      <c r="P32" s="9" t="s">
        <v>4580</v>
      </c>
      <c r="Q32" s="10">
        <v>44022</v>
      </c>
      <c r="R32" s="11">
        <v>31</v>
      </c>
    </row>
    <row r="33" s="1" customFormat="1" ht="36" spans="1:18">
      <c r="A33" s="7">
        <f t="shared" si="4"/>
        <v>31</v>
      </c>
      <c r="B33" s="8" t="s">
        <v>1061</v>
      </c>
      <c r="C33" s="8" t="s">
        <v>625</v>
      </c>
      <c r="D33" s="8" t="s">
        <v>4513</v>
      </c>
      <c r="E33" s="8" t="s">
        <v>4581</v>
      </c>
      <c r="F33" s="8" t="s">
        <v>115</v>
      </c>
      <c r="G33" s="8">
        <v>8332</v>
      </c>
      <c r="H33" s="8">
        <v>8332</v>
      </c>
      <c r="I33" s="8">
        <v>1333.12</v>
      </c>
      <c r="J33" s="8">
        <v>333.28</v>
      </c>
      <c r="K33" s="8">
        <v>0</v>
      </c>
      <c r="L33" s="8" t="s">
        <v>628</v>
      </c>
      <c r="M33" s="8">
        <f t="shared" si="1"/>
        <v>1666.4</v>
      </c>
      <c r="N33" s="8">
        <f t="shared" si="2"/>
        <v>1666.4</v>
      </c>
      <c r="O33" s="8" t="s">
        <v>4582</v>
      </c>
      <c r="P33" s="9" t="s">
        <v>4555</v>
      </c>
      <c r="Q33" s="10">
        <v>43997</v>
      </c>
      <c r="R33" s="11">
        <v>31</v>
      </c>
    </row>
    <row r="34" s="1" customFormat="1" ht="36" spans="1:18">
      <c r="A34" s="7">
        <f t="shared" ref="A34:A43" si="5">ROW()-2</f>
        <v>32</v>
      </c>
      <c r="B34" s="8" t="s">
        <v>1067</v>
      </c>
      <c r="C34" s="8" t="s">
        <v>625</v>
      </c>
      <c r="D34" s="8" t="s">
        <v>4513</v>
      </c>
      <c r="E34" s="8" t="s">
        <v>4583</v>
      </c>
      <c r="F34" s="8" t="s">
        <v>115</v>
      </c>
      <c r="G34" s="8">
        <v>8332</v>
      </c>
      <c r="H34" s="8">
        <v>8332</v>
      </c>
      <c r="I34" s="8">
        <v>1333.12</v>
      </c>
      <c r="J34" s="8">
        <v>333.28</v>
      </c>
      <c r="K34" s="8">
        <v>0</v>
      </c>
      <c r="L34" s="8" t="s">
        <v>628</v>
      </c>
      <c r="M34" s="8">
        <f t="shared" si="1"/>
        <v>1666.4</v>
      </c>
      <c r="N34" s="8">
        <f t="shared" si="2"/>
        <v>1666.4</v>
      </c>
      <c r="O34" s="8" t="s">
        <v>4584</v>
      </c>
      <c r="P34" s="9" t="s">
        <v>4518</v>
      </c>
      <c r="Q34" s="10">
        <v>45074</v>
      </c>
      <c r="R34" s="11">
        <v>15</v>
      </c>
    </row>
    <row r="35" s="1" customFormat="1" ht="36" spans="1:18">
      <c r="A35" s="7">
        <f t="shared" si="5"/>
        <v>33</v>
      </c>
      <c r="B35" s="8" t="s">
        <v>1070</v>
      </c>
      <c r="C35" s="8" t="s">
        <v>625</v>
      </c>
      <c r="D35" s="8" t="s">
        <v>4513</v>
      </c>
      <c r="E35" s="8" t="s">
        <v>4585</v>
      </c>
      <c r="F35" s="8" t="s">
        <v>115</v>
      </c>
      <c r="G35" s="8">
        <v>8332</v>
      </c>
      <c r="H35" s="8">
        <v>8332</v>
      </c>
      <c r="I35" s="8">
        <v>1333.12</v>
      </c>
      <c r="J35" s="8">
        <v>333.28</v>
      </c>
      <c r="K35" s="8">
        <v>0</v>
      </c>
      <c r="L35" s="8" t="s">
        <v>628</v>
      </c>
      <c r="M35" s="8">
        <f t="shared" si="1"/>
        <v>1666.4</v>
      </c>
      <c r="N35" s="8">
        <f t="shared" si="2"/>
        <v>1666.4</v>
      </c>
      <c r="O35" s="8" t="s">
        <v>4586</v>
      </c>
      <c r="P35" s="9" t="s">
        <v>4587</v>
      </c>
      <c r="Q35" s="10">
        <v>45084</v>
      </c>
      <c r="R35" s="11">
        <v>15</v>
      </c>
    </row>
    <row r="36" s="1" customFormat="1" ht="36" spans="1:18">
      <c r="A36" s="7">
        <f t="shared" si="5"/>
        <v>34</v>
      </c>
      <c r="B36" s="8" t="s">
        <v>1073</v>
      </c>
      <c r="C36" s="8" t="s">
        <v>630</v>
      </c>
      <c r="D36" s="8" t="s">
        <v>4513</v>
      </c>
      <c r="E36" s="8" t="s">
        <v>4588</v>
      </c>
      <c r="F36" s="8" t="s">
        <v>115</v>
      </c>
      <c r="G36" s="8">
        <v>8332</v>
      </c>
      <c r="H36" s="8">
        <v>8332</v>
      </c>
      <c r="I36" s="8">
        <v>1333.12</v>
      </c>
      <c r="J36" s="8">
        <v>333.28</v>
      </c>
      <c r="K36" s="8">
        <v>0</v>
      </c>
      <c r="L36" s="8" t="s">
        <v>628</v>
      </c>
      <c r="M36" s="8">
        <f t="shared" ref="M36:M67" si="6">I36+J36</f>
        <v>1666.4</v>
      </c>
      <c r="N36" s="8">
        <f t="shared" ref="N36:N67" si="7">M36</f>
        <v>1666.4</v>
      </c>
      <c r="O36" s="8" t="s">
        <v>4589</v>
      </c>
      <c r="P36" s="9" t="s">
        <v>4555</v>
      </c>
      <c r="Q36" s="10">
        <v>45089</v>
      </c>
      <c r="R36" s="11">
        <v>15</v>
      </c>
    </row>
    <row r="37" s="1" customFormat="1" ht="36" spans="1:18">
      <c r="A37" s="7">
        <f t="shared" si="5"/>
        <v>35</v>
      </c>
      <c r="B37" s="8" t="s">
        <v>1076</v>
      </c>
      <c r="C37" s="8" t="s">
        <v>630</v>
      </c>
      <c r="D37" s="8" t="s">
        <v>4590</v>
      </c>
      <c r="E37" s="8" t="s">
        <v>4591</v>
      </c>
      <c r="F37" s="8" t="s">
        <v>115</v>
      </c>
      <c r="G37" s="8">
        <v>8332</v>
      </c>
      <c r="H37" s="8">
        <v>8332</v>
      </c>
      <c r="I37" s="8">
        <v>1333.12</v>
      </c>
      <c r="J37" s="8">
        <v>333.28</v>
      </c>
      <c r="K37" s="8">
        <v>0</v>
      </c>
      <c r="L37" s="8" t="s">
        <v>628</v>
      </c>
      <c r="M37" s="8">
        <f t="shared" si="6"/>
        <v>1666.4</v>
      </c>
      <c r="N37" s="8">
        <f t="shared" si="7"/>
        <v>1666.4</v>
      </c>
      <c r="O37" s="8" t="s">
        <v>4586</v>
      </c>
      <c r="P37" s="9" t="s">
        <v>4592</v>
      </c>
      <c r="Q37" s="10">
        <v>44714</v>
      </c>
      <c r="R37" s="11">
        <v>15</v>
      </c>
    </row>
    <row r="38" s="1" customFormat="1" ht="36" spans="1:18">
      <c r="A38" s="7">
        <f t="shared" si="5"/>
        <v>36</v>
      </c>
      <c r="B38" s="8" t="s">
        <v>1079</v>
      </c>
      <c r="C38" s="8" t="s">
        <v>625</v>
      </c>
      <c r="D38" s="8" t="s">
        <v>4513</v>
      </c>
      <c r="E38" s="8" t="s">
        <v>4593</v>
      </c>
      <c r="F38" s="8" t="s">
        <v>115</v>
      </c>
      <c r="G38" s="8">
        <v>8332</v>
      </c>
      <c r="H38" s="8">
        <v>8332</v>
      </c>
      <c r="I38" s="8">
        <v>1333.12</v>
      </c>
      <c r="J38" s="8">
        <v>333.28</v>
      </c>
      <c r="K38" s="8">
        <v>0</v>
      </c>
      <c r="L38" s="8" t="s">
        <v>628</v>
      </c>
      <c r="M38" s="8">
        <f t="shared" si="6"/>
        <v>1666.4</v>
      </c>
      <c r="N38" s="8">
        <f t="shared" si="7"/>
        <v>1666.4</v>
      </c>
      <c r="O38" s="8" t="s">
        <v>4594</v>
      </c>
      <c r="P38" s="9" t="s">
        <v>4518</v>
      </c>
      <c r="Q38" s="10">
        <v>45074</v>
      </c>
      <c r="R38" s="11">
        <v>15</v>
      </c>
    </row>
    <row r="39" s="1" customFormat="1" ht="36" spans="1:18">
      <c r="A39" s="7">
        <f t="shared" si="5"/>
        <v>37</v>
      </c>
      <c r="B39" s="8" t="s">
        <v>1082</v>
      </c>
      <c r="C39" s="8" t="s">
        <v>625</v>
      </c>
      <c r="D39" s="8" t="s">
        <v>4513</v>
      </c>
      <c r="E39" s="8" t="s">
        <v>4595</v>
      </c>
      <c r="F39" s="8" t="s">
        <v>115</v>
      </c>
      <c r="G39" s="8">
        <v>8332</v>
      </c>
      <c r="H39" s="8">
        <v>8332</v>
      </c>
      <c r="I39" s="8">
        <v>1333.12</v>
      </c>
      <c r="J39" s="8">
        <v>333.28</v>
      </c>
      <c r="K39" s="8">
        <v>0</v>
      </c>
      <c r="L39" s="8" t="s">
        <v>628</v>
      </c>
      <c r="M39" s="8">
        <f t="shared" si="6"/>
        <v>1666.4</v>
      </c>
      <c r="N39" s="8">
        <f t="shared" si="7"/>
        <v>1666.4</v>
      </c>
      <c r="O39" s="8" t="s">
        <v>4596</v>
      </c>
      <c r="P39" s="9" t="s">
        <v>4518</v>
      </c>
      <c r="Q39" s="10">
        <v>45074</v>
      </c>
      <c r="R39" s="11">
        <v>15</v>
      </c>
    </row>
    <row r="40" s="1" customFormat="1" ht="36" spans="1:18">
      <c r="A40" s="7">
        <f t="shared" si="5"/>
        <v>38</v>
      </c>
      <c r="B40" s="8" t="s">
        <v>1085</v>
      </c>
      <c r="C40" s="8" t="s">
        <v>625</v>
      </c>
      <c r="D40" s="8" t="s">
        <v>4513</v>
      </c>
      <c r="E40" s="8" t="s">
        <v>4597</v>
      </c>
      <c r="F40" s="8" t="s">
        <v>115</v>
      </c>
      <c r="G40" s="8">
        <v>8332</v>
      </c>
      <c r="H40" s="8">
        <v>8332</v>
      </c>
      <c r="I40" s="8">
        <v>1333.12</v>
      </c>
      <c r="J40" s="8">
        <v>333.28</v>
      </c>
      <c r="K40" s="8">
        <v>0</v>
      </c>
      <c r="L40" s="8" t="s">
        <v>628</v>
      </c>
      <c r="M40" s="8">
        <f t="shared" si="6"/>
        <v>1666.4</v>
      </c>
      <c r="N40" s="8">
        <f t="shared" si="7"/>
        <v>1666.4</v>
      </c>
      <c r="O40" s="8" t="s">
        <v>4598</v>
      </c>
      <c r="P40" s="9" t="s">
        <v>4599</v>
      </c>
      <c r="Q40" s="10">
        <v>44749</v>
      </c>
      <c r="R40" s="11">
        <v>15</v>
      </c>
    </row>
    <row r="41" s="1" customFormat="1" ht="36" spans="1:18">
      <c r="A41" s="7">
        <f t="shared" si="5"/>
        <v>39</v>
      </c>
      <c r="B41" s="8" t="s">
        <v>1088</v>
      </c>
      <c r="C41" s="8" t="s">
        <v>625</v>
      </c>
      <c r="D41" s="8" t="s">
        <v>4513</v>
      </c>
      <c r="E41" s="8" t="s">
        <v>4600</v>
      </c>
      <c r="F41" s="8" t="s">
        <v>115</v>
      </c>
      <c r="G41" s="8">
        <v>8332</v>
      </c>
      <c r="H41" s="8">
        <v>8332</v>
      </c>
      <c r="I41" s="8">
        <v>1333.12</v>
      </c>
      <c r="J41" s="8">
        <v>333.28</v>
      </c>
      <c r="K41" s="8">
        <v>0</v>
      </c>
      <c r="L41" s="8" t="s">
        <v>628</v>
      </c>
      <c r="M41" s="8">
        <f t="shared" si="6"/>
        <v>1666.4</v>
      </c>
      <c r="N41" s="8">
        <f t="shared" si="7"/>
        <v>1666.4</v>
      </c>
      <c r="O41" s="8" t="s">
        <v>4601</v>
      </c>
      <c r="P41" s="9" t="s">
        <v>4555</v>
      </c>
      <c r="Q41" s="10">
        <v>45089</v>
      </c>
      <c r="R41" s="11">
        <v>15</v>
      </c>
    </row>
    <row r="42" s="1" customFormat="1" ht="36" spans="1:18">
      <c r="A42" s="7">
        <f t="shared" si="5"/>
        <v>40</v>
      </c>
      <c r="B42" s="8" t="s">
        <v>1091</v>
      </c>
      <c r="C42" s="8" t="s">
        <v>625</v>
      </c>
      <c r="D42" s="8" t="s">
        <v>4513</v>
      </c>
      <c r="E42" s="8" t="s">
        <v>4602</v>
      </c>
      <c r="F42" s="8" t="s">
        <v>115</v>
      </c>
      <c r="G42" s="8">
        <v>8332</v>
      </c>
      <c r="H42" s="8">
        <v>8332</v>
      </c>
      <c r="I42" s="8">
        <v>1333.12</v>
      </c>
      <c r="J42" s="8">
        <v>333.28</v>
      </c>
      <c r="K42" s="8">
        <v>0</v>
      </c>
      <c r="L42" s="8" t="s">
        <v>628</v>
      </c>
      <c r="M42" s="8">
        <f t="shared" si="6"/>
        <v>1666.4</v>
      </c>
      <c r="N42" s="8">
        <f t="shared" si="7"/>
        <v>1666.4</v>
      </c>
      <c r="O42" s="8" t="s">
        <v>4603</v>
      </c>
      <c r="P42" s="9" t="s">
        <v>4518</v>
      </c>
      <c r="Q42" s="10">
        <v>45074</v>
      </c>
      <c r="R42" s="11">
        <v>15</v>
      </c>
    </row>
    <row r="43" s="1" customFormat="1" ht="36" spans="1:18">
      <c r="A43" s="7">
        <f t="shared" si="5"/>
        <v>41</v>
      </c>
      <c r="B43" s="8" t="s">
        <v>1094</v>
      </c>
      <c r="C43" s="8" t="s">
        <v>625</v>
      </c>
      <c r="D43" s="8" t="s">
        <v>4513</v>
      </c>
      <c r="E43" s="8" t="s">
        <v>4604</v>
      </c>
      <c r="F43" s="8" t="s">
        <v>115</v>
      </c>
      <c r="G43" s="8">
        <v>8332</v>
      </c>
      <c r="H43" s="8">
        <v>8332</v>
      </c>
      <c r="I43" s="8">
        <v>1333.12</v>
      </c>
      <c r="J43" s="8">
        <v>333.28</v>
      </c>
      <c r="K43" s="8">
        <v>0</v>
      </c>
      <c r="L43" s="8" t="s">
        <v>628</v>
      </c>
      <c r="M43" s="8">
        <f t="shared" si="6"/>
        <v>1666.4</v>
      </c>
      <c r="N43" s="8">
        <f t="shared" si="7"/>
        <v>1666.4</v>
      </c>
      <c r="O43" s="8" t="s">
        <v>4605</v>
      </c>
      <c r="P43" s="9" t="s">
        <v>4555</v>
      </c>
      <c r="Q43" s="10">
        <v>45089</v>
      </c>
      <c r="R43" s="11">
        <v>15</v>
      </c>
    </row>
    <row r="44" s="1" customFormat="1" ht="36" spans="1:18">
      <c r="A44" s="7">
        <f t="shared" ref="A44:A53" si="8">ROW()-2</f>
        <v>42</v>
      </c>
      <c r="B44" s="8" t="s">
        <v>1097</v>
      </c>
      <c r="C44" s="8" t="s">
        <v>630</v>
      </c>
      <c r="D44" s="8" t="s">
        <v>4513</v>
      </c>
      <c r="E44" s="8" t="s">
        <v>4606</v>
      </c>
      <c r="F44" s="8" t="s">
        <v>115</v>
      </c>
      <c r="G44" s="8">
        <v>8332</v>
      </c>
      <c r="H44" s="8">
        <v>8332</v>
      </c>
      <c r="I44" s="8">
        <v>1333.12</v>
      </c>
      <c r="J44" s="8">
        <v>333.28</v>
      </c>
      <c r="K44" s="8">
        <v>0</v>
      </c>
      <c r="L44" s="8" t="s">
        <v>628</v>
      </c>
      <c r="M44" s="8">
        <f t="shared" si="6"/>
        <v>1666.4</v>
      </c>
      <c r="N44" s="8">
        <f t="shared" si="7"/>
        <v>1666.4</v>
      </c>
      <c r="O44" s="8" t="s">
        <v>4607</v>
      </c>
      <c r="P44" s="9" t="s">
        <v>4518</v>
      </c>
      <c r="Q44" s="10">
        <v>45074</v>
      </c>
      <c r="R44" s="11">
        <v>15</v>
      </c>
    </row>
    <row r="45" s="1" customFormat="1" ht="36" spans="1:18">
      <c r="A45" s="7">
        <f t="shared" si="8"/>
        <v>43</v>
      </c>
      <c r="B45" s="8" t="s">
        <v>1103</v>
      </c>
      <c r="C45" s="8" t="s">
        <v>625</v>
      </c>
      <c r="D45" s="8" t="s">
        <v>4513</v>
      </c>
      <c r="E45" s="8" t="s">
        <v>4608</v>
      </c>
      <c r="F45" s="8" t="s">
        <v>115</v>
      </c>
      <c r="G45" s="8">
        <v>8332</v>
      </c>
      <c r="H45" s="8">
        <v>8332</v>
      </c>
      <c r="I45" s="8">
        <v>1333.12</v>
      </c>
      <c r="J45" s="8">
        <v>333.28</v>
      </c>
      <c r="K45" s="8">
        <v>0</v>
      </c>
      <c r="L45" s="8" t="s">
        <v>628</v>
      </c>
      <c r="M45" s="8">
        <f t="shared" si="6"/>
        <v>1666.4</v>
      </c>
      <c r="N45" s="8">
        <f t="shared" si="7"/>
        <v>1666.4</v>
      </c>
      <c r="O45" s="8" t="s">
        <v>4609</v>
      </c>
      <c r="P45" s="9" t="s">
        <v>4518</v>
      </c>
      <c r="Q45" s="10">
        <v>45074</v>
      </c>
      <c r="R45" s="11">
        <v>15</v>
      </c>
    </row>
    <row r="46" s="1" customFormat="1" ht="36" spans="1:18">
      <c r="A46" s="7">
        <f t="shared" si="8"/>
        <v>44</v>
      </c>
      <c r="B46" s="8" t="s">
        <v>1106</v>
      </c>
      <c r="C46" s="8" t="s">
        <v>630</v>
      </c>
      <c r="D46" s="8" t="s">
        <v>4499</v>
      </c>
      <c r="E46" s="8" t="s">
        <v>4610</v>
      </c>
      <c r="F46" s="8" t="s">
        <v>115</v>
      </c>
      <c r="G46" s="8">
        <v>8332</v>
      </c>
      <c r="H46" s="8">
        <v>8332</v>
      </c>
      <c r="I46" s="8">
        <v>1333.12</v>
      </c>
      <c r="J46" s="8">
        <v>333.28</v>
      </c>
      <c r="K46" s="8">
        <v>0</v>
      </c>
      <c r="L46" s="8" t="s">
        <v>628</v>
      </c>
      <c r="M46" s="8">
        <f t="shared" si="6"/>
        <v>1666.4</v>
      </c>
      <c r="N46" s="8">
        <f t="shared" si="7"/>
        <v>1666.4</v>
      </c>
      <c r="O46" s="8" t="s">
        <v>4522</v>
      </c>
      <c r="P46" s="9" t="s">
        <v>4518</v>
      </c>
      <c r="Q46" s="10">
        <v>45074</v>
      </c>
      <c r="R46" s="11">
        <v>15</v>
      </c>
    </row>
    <row r="47" s="1" customFormat="1" ht="36" spans="1:18">
      <c r="A47" s="7">
        <f t="shared" si="8"/>
        <v>45</v>
      </c>
      <c r="B47" s="8" t="s">
        <v>1109</v>
      </c>
      <c r="C47" s="8" t="s">
        <v>630</v>
      </c>
      <c r="D47" s="8" t="s">
        <v>4513</v>
      </c>
      <c r="E47" s="8" t="s">
        <v>4611</v>
      </c>
      <c r="F47" s="8" t="s">
        <v>115</v>
      </c>
      <c r="G47" s="8">
        <v>8332</v>
      </c>
      <c r="H47" s="8">
        <v>8332</v>
      </c>
      <c r="I47" s="8">
        <v>1333.12</v>
      </c>
      <c r="J47" s="8">
        <v>333.28</v>
      </c>
      <c r="K47" s="8">
        <v>0</v>
      </c>
      <c r="L47" s="8" t="s">
        <v>628</v>
      </c>
      <c r="M47" s="8">
        <f t="shared" si="6"/>
        <v>1666.4</v>
      </c>
      <c r="N47" s="8">
        <f t="shared" si="7"/>
        <v>1666.4</v>
      </c>
      <c r="O47" s="8" t="s">
        <v>4612</v>
      </c>
      <c r="P47" s="9" t="s">
        <v>4518</v>
      </c>
      <c r="Q47" s="10">
        <v>45074</v>
      </c>
      <c r="R47" s="11">
        <v>15</v>
      </c>
    </row>
    <row r="48" s="1" customFormat="1" ht="36" spans="1:18">
      <c r="A48" s="7">
        <f t="shared" si="8"/>
        <v>46</v>
      </c>
      <c r="B48" s="8" t="s">
        <v>1112</v>
      </c>
      <c r="C48" s="8" t="s">
        <v>625</v>
      </c>
      <c r="D48" s="8" t="s">
        <v>4513</v>
      </c>
      <c r="E48" s="8" t="s">
        <v>4613</v>
      </c>
      <c r="F48" s="8" t="s">
        <v>115</v>
      </c>
      <c r="G48" s="8">
        <v>8332</v>
      </c>
      <c r="H48" s="8">
        <v>8332</v>
      </c>
      <c r="I48" s="8">
        <v>1333.12</v>
      </c>
      <c r="J48" s="8">
        <v>333.28</v>
      </c>
      <c r="K48" s="8">
        <v>0</v>
      </c>
      <c r="L48" s="8" t="s">
        <v>628</v>
      </c>
      <c r="M48" s="8">
        <f t="shared" si="6"/>
        <v>1666.4</v>
      </c>
      <c r="N48" s="8">
        <f t="shared" si="7"/>
        <v>1666.4</v>
      </c>
      <c r="O48" s="8" t="s">
        <v>4614</v>
      </c>
      <c r="P48" s="9" t="s">
        <v>4518</v>
      </c>
      <c r="Q48" s="10">
        <v>45074</v>
      </c>
      <c r="R48" s="11">
        <v>15</v>
      </c>
    </row>
    <row r="49" s="1" customFormat="1" ht="36" spans="1:18">
      <c r="A49" s="7">
        <f t="shared" si="8"/>
        <v>47</v>
      </c>
      <c r="B49" s="8" t="s">
        <v>1115</v>
      </c>
      <c r="C49" s="8" t="s">
        <v>625</v>
      </c>
      <c r="D49" s="8" t="s">
        <v>4499</v>
      </c>
      <c r="E49" s="8" t="s">
        <v>4615</v>
      </c>
      <c r="F49" s="8" t="s">
        <v>115</v>
      </c>
      <c r="G49" s="8">
        <v>8332</v>
      </c>
      <c r="H49" s="8">
        <v>8332</v>
      </c>
      <c r="I49" s="8">
        <v>1333.12</v>
      </c>
      <c r="J49" s="8">
        <v>333.28</v>
      </c>
      <c r="K49" s="8">
        <v>0</v>
      </c>
      <c r="L49" s="8" t="s">
        <v>628</v>
      </c>
      <c r="M49" s="8">
        <f t="shared" si="6"/>
        <v>1666.4</v>
      </c>
      <c r="N49" s="8">
        <f t="shared" si="7"/>
        <v>1666.4</v>
      </c>
      <c r="O49" s="8" t="s">
        <v>4616</v>
      </c>
      <c r="P49" s="9" t="s">
        <v>4617</v>
      </c>
      <c r="Q49" s="10">
        <v>45085</v>
      </c>
      <c r="R49" s="11">
        <v>15</v>
      </c>
    </row>
    <row r="50" s="1" customFormat="1" ht="36" spans="1:18">
      <c r="A50" s="7">
        <f t="shared" si="8"/>
        <v>48</v>
      </c>
      <c r="B50" s="8" t="s">
        <v>1118</v>
      </c>
      <c r="C50" s="8" t="s">
        <v>630</v>
      </c>
      <c r="D50" s="8" t="s">
        <v>4513</v>
      </c>
      <c r="E50" s="8" t="s">
        <v>4618</v>
      </c>
      <c r="F50" s="8" t="s">
        <v>115</v>
      </c>
      <c r="G50" s="8">
        <v>8332</v>
      </c>
      <c r="H50" s="8">
        <v>8332</v>
      </c>
      <c r="I50" s="8">
        <v>1333.12</v>
      </c>
      <c r="J50" s="8">
        <v>333.28</v>
      </c>
      <c r="K50" s="8">
        <v>0</v>
      </c>
      <c r="L50" s="8" t="s">
        <v>628</v>
      </c>
      <c r="M50" s="8">
        <f t="shared" si="6"/>
        <v>1666.4</v>
      </c>
      <c r="N50" s="8">
        <f t="shared" si="7"/>
        <v>1666.4</v>
      </c>
      <c r="O50" s="8" t="s">
        <v>4619</v>
      </c>
      <c r="P50" s="9" t="s">
        <v>4620</v>
      </c>
      <c r="Q50" s="10">
        <v>45095</v>
      </c>
      <c r="R50" s="11">
        <v>15</v>
      </c>
    </row>
    <row r="51" s="1" customFormat="1" ht="36" spans="1:18">
      <c r="A51" s="7">
        <f t="shared" si="8"/>
        <v>49</v>
      </c>
      <c r="B51" s="8" t="s">
        <v>1121</v>
      </c>
      <c r="C51" s="8" t="s">
        <v>625</v>
      </c>
      <c r="D51" s="8" t="s">
        <v>4513</v>
      </c>
      <c r="E51" s="8" t="s">
        <v>4548</v>
      </c>
      <c r="F51" s="8" t="s">
        <v>115</v>
      </c>
      <c r="G51" s="8">
        <v>8332</v>
      </c>
      <c r="H51" s="8">
        <v>8332</v>
      </c>
      <c r="I51" s="8">
        <v>1333.12</v>
      </c>
      <c r="J51" s="8">
        <v>333.28</v>
      </c>
      <c r="K51" s="8">
        <v>0</v>
      </c>
      <c r="L51" s="8" t="s">
        <v>628</v>
      </c>
      <c r="M51" s="8">
        <f t="shared" si="6"/>
        <v>1666.4</v>
      </c>
      <c r="N51" s="8">
        <f t="shared" si="7"/>
        <v>1666.4</v>
      </c>
      <c r="O51" s="8" t="s">
        <v>4621</v>
      </c>
      <c r="P51" s="9" t="s">
        <v>4555</v>
      </c>
      <c r="Q51" s="10">
        <v>45089</v>
      </c>
      <c r="R51" s="11">
        <v>15</v>
      </c>
    </row>
    <row r="52" s="1" customFormat="1" ht="36" spans="1:18">
      <c r="A52" s="7">
        <f t="shared" si="8"/>
        <v>50</v>
      </c>
      <c r="B52" s="8" t="s">
        <v>1124</v>
      </c>
      <c r="C52" s="8" t="s">
        <v>625</v>
      </c>
      <c r="D52" s="8" t="s">
        <v>4622</v>
      </c>
      <c r="E52" s="8" t="s">
        <v>4623</v>
      </c>
      <c r="F52" s="8" t="s">
        <v>115</v>
      </c>
      <c r="G52" s="8">
        <v>8332</v>
      </c>
      <c r="H52" s="8">
        <v>8332</v>
      </c>
      <c r="I52" s="8">
        <v>1333.12</v>
      </c>
      <c r="J52" s="8">
        <v>333.28</v>
      </c>
      <c r="K52" s="8">
        <v>0</v>
      </c>
      <c r="L52" s="8" t="s">
        <v>628</v>
      </c>
      <c r="M52" s="8">
        <f t="shared" si="6"/>
        <v>1666.4</v>
      </c>
      <c r="N52" s="8">
        <f t="shared" si="7"/>
        <v>1666.4</v>
      </c>
      <c r="O52" s="8" t="s">
        <v>4522</v>
      </c>
      <c r="P52" s="9" t="s">
        <v>4624</v>
      </c>
      <c r="Q52" s="10">
        <v>44362</v>
      </c>
      <c r="R52" s="11">
        <v>18</v>
      </c>
    </row>
    <row r="53" s="1" customFormat="1" ht="36" spans="1:18">
      <c r="A53" s="7">
        <f t="shared" si="8"/>
        <v>51</v>
      </c>
      <c r="B53" s="8" t="s">
        <v>1127</v>
      </c>
      <c r="C53" s="8" t="s">
        <v>625</v>
      </c>
      <c r="D53" s="8" t="s">
        <v>4503</v>
      </c>
      <c r="E53" s="8" t="s">
        <v>4500</v>
      </c>
      <c r="F53" s="8" t="s">
        <v>115</v>
      </c>
      <c r="G53" s="8">
        <v>8332</v>
      </c>
      <c r="H53" s="8">
        <v>8332</v>
      </c>
      <c r="I53" s="8">
        <v>1333.12</v>
      </c>
      <c r="J53" s="8">
        <v>333.28</v>
      </c>
      <c r="K53" s="8">
        <v>0</v>
      </c>
      <c r="L53" s="8" t="s">
        <v>628</v>
      </c>
      <c r="M53" s="8">
        <f t="shared" si="6"/>
        <v>1666.4</v>
      </c>
      <c r="N53" s="8">
        <f t="shared" si="7"/>
        <v>1666.4</v>
      </c>
      <c r="O53" s="8" t="s">
        <v>4535</v>
      </c>
      <c r="P53" s="9" t="s">
        <v>4625</v>
      </c>
      <c r="Q53" s="10">
        <v>44372</v>
      </c>
      <c r="R53" s="11">
        <v>18</v>
      </c>
    </row>
    <row r="54" s="1" customFormat="1" ht="36" spans="1:18">
      <c r="A54" s="7">
        <f t="shared" ref="A54:A63" si="9">ROW()-2</f>
        <v>52</v>
      </c>
      <c r="B54" s="8" t="s">
        <v>1130</v>
      </c>
      <c r="C54" s="8" t="s">
        <v>625</v>
      </c>
      <c r="D54" s="8" t="s">
        <v>4513</v>
      </c>
      <c r="E54" s="8" t="s">
        <v>4626</v>
      </c>
      <c r="F54" s="8" t="s">
        <v>115</v>
      </c>
      <c r="G54" s="8">
        <v>8332</v>
      </c>
      <c r="H54" s="8">
        <v>8332</v>
      </c>
      <c r="I54" s="8">
        <v>1333.12</v>
      </c>
      <c r="J54" s="8">
        <v>333.28</v>
      </c>
      <c r="K54" s="8">
        <v>0</v>
      </c>
      <c r="L54" s="8" t="s">
        <v>628</v>
      </c>
      <c r="M54" s="8">
        <f t="shared" si="6"/>
        <v>1666.4</v>
      </c>
      <c r="N54" s="8">
        <f t="shared" si="7"/>
        <v>1666.4</v>
      </c>
      <c r="O54" s="8" t="s">
        <v>4627</v>
      </c>
      <c r="P54" s="9" t="s">
        <v>4628</v>
      </c>
      <c r="Q54" s="10">
        <v>44387</v>
      </c>
      <c r="R54" s="11">
        <v>18</v>
      </c>
    </row>
    <row r="55" s="1" customFormat="1" ht="36" spans="1:18">
      <c r="A55" s="7">
        <f t="shared" si="9"/>
        <v>53</v>
      </c>
      <c r="B55" s="8" t="s">
        <v>1133</v>
      </c>
      <c r="C55" s="8" t="s">
        <v>625</v>
      </c>
      <c r="D55" s="8" t="s">
        <v>4503</v>
      </c>
      <c r="E55" s="8" t="s">
        <v>4629</v>
      </c>
      <c r="F55" s="8" t="s">
        <v>115</v>
      </c>
      <c r="G55" s="8">
        <v>8332</v>
      </c>
      <c r="H55" s="8">
        <v>8332</v>
      </c>
      <c r="I55" s="8">
        <v>1333.12</v>
      </c>
      <c r="J55" s="8">
        <v>333.28</v>
      </c>
      <c r="K55" s="8">
        <v>0</v>
      </c>
      <c r="L55" s="8" t="s">
        <v>628</v>
      </c>
      <c r="M55" s="8">
        <f t="shared" si="6"/>
        <v>1666.4</v>
      </c>
      <c r="N55" s="8">
        <f t="shared" si="7"/>
        <v>1666.4</v>
      </c>
      <c r="O55" s="8" t="s">
        <v>4630</v>
      </c>
      <c r="P55" s="9" t="s">
        <v>4631</v>
      </c>
      <c r="Q55" s="10">
        <v>44003</v>
      </c>
      <c r="R55" s="11">
        <v>30</v>
      </c>
    </row>
    <row r="56" s="1" customFormat="1" ht="36" spans="1:18">
      <c r="A56" s="7">
        <f t="shared" si="9"/>
        <v>54</v>
      </c>
      <c r="B56" s="8" t="s">
        <v>1136</v>
      </c>
      <c r="C56" s="8" t="s">
        <v>625</v>
      </c>
      <c r="D56" s="8" t="s">
        <v>4513</v>
      </c>
      <c r="E56" s="8" t="s">
        <v>4632</v>
      </c>
      <c r="F56" s="8" t="s">
        <v>115</v>
      </c>
      <c r="G56" s="8">
        <v>8332</v>
      </c>
      <c r="H56" s="8">
        <v>8332</v>
      </c>
      <c r="I56" s="8">
        <v>1333.12</v>
      </c>
      <c r="J56" s="8">
        <v>333.28</v>
      </c>
      <c r="K56" s="8">
        <v>0</v>
      </c>
      <c r="L56" s="8" t="s">
        <v>628</v>
      </c>
      <c r="M56" s="8">
        <f t="shared" si="6"/>
        <v>1666.4</v>
      </c>
      <c r="N56" s="8">
        <f t="shared" si="7"/>
        <v>1666.4</v>
      </c>
      <c r="O56" s="8" t="s">
        <v>4633</v>
      </c>
      <c r="P56" s="9" t="s">
        <v>4518</v>
      </c>
      <c r="Q56" s="10">
        <v>43990</v>
      </c>
      <c r="R56" s="11">
        <v>30</v>
      </c>
    </row>
    <row r="57" s="1" customFormat="1" ht="48" spans="1:18">
      <c r="A57" s="7">
        <f t="shared" si="9"/>
        <v>55</v>
      </c>
      <c r="B57" s="8" t="s">
        <v>1142</v>
      </c>
      <c r="C57" s="8" t="s">
        <v>630</v>
      </c>
      <c r="D57" s="8" t="s">
        <v>4513</v>
      </c>
      <c r="E57" s="8" t="s">
        <v>4634</v>
      </c>
      <c r="F57" s="8" t="s">
        <v>115</v>
      </c>
      <c r="G57" s="8">
        <v>8332</v>
      </c>
      <c r="H57" s="8">
        <v>8332</v>
      </c>
      <c r="I57" s="8">
        <v>1333.12</v>
      </c>
      <c r="J57" s="8">
        <v>333.28</v>
      </c>
      <c r="K57" s="8">
        <v>0</v>
      </c>
      <c r="L57" s="8" t="s">
        <v>628</v>
      </c>
      <c r="M57" s="8">
        <f t="shared" si="6"/>
        <v>1666.4</v>
      </c>
      <c r="N57" s="8">
        <f t="shared" si="7"/>
        <v>1666.4</v>
      </c>
      <c r="O57" s="8" t="s">
        <v>4635</v>
      </c>
      <c r="P57" s="9" t="s">
        <v>4636</v>
      </c>
      <c r="Q57" s="10">
        <v>43986</v>
      </c>
      <c r="R57" s="11">
        <v>30</v>
      </c>
    </row>
    <row r="58" s="1" customFormat="1" ht="36" spans="1:18">
      <c r="A58" s="7">
        <f t="shared" si="9"/>
        <v>56</v>
      </c>
      <c r="B58" s="8" t="s">
        <v>1145</v>
      </c>
      <c r="C58" s="8" t="s">
        <v>630</v>
      </c>
      <c r="D58" s="8" t="s">
        <v>4513</v>
      </c>
      <c r="E58" s="8" t="s">
        <v>4559</v>
      </c>
      <c r="F58" s="8" t="s">
        <v>115</v>
      </c>
      <c r="G58" s="8">
        <v>8332</v>
      </c>
      <c r="H58" s="8">
        <v>8332</v>
      </c>
      <c r="I58" s="8">
        <v>1333.12</v>
      </c>
      <c r="J58" s="8">
        <v>333.28</v>
      </c>
      <c r="K58" s="8">
        <v>0</v>
      </c>
      <c r="L58" s="8" t="s">
        <v>628</v>
      </c>
      <c r="M58" s="8">
        <f t="shared" si="6"/>
        <v>1666.4</v>
      </c>
      <c r="N58" s="8">
        <f t="shared" si="7"/>
        <v>1666.4</v>
      </c>
      <c r="O58" s="8" t="s">
        <v>4637</v>
      </c>
      <c r="P58" s="9" t="s">
        <v>4638</v>
      </c>
      <c r="Q58" s="10">
        <v>44012</v>
      </c>
      <c r="R58" s="11">
        <v>29</v>
      </c>
    </row>
    <row r="59" s="1" customFormat="1" ht="36" spans="1:18">
      <c r="A59" s="7">
        <f t="shared" si="9"/>
        <v>57</v>
      </c>
      <c r="B59" s="8" t="s">
        <v>1148</v>
      </c>
      <c r="C59" s="8" t="s">
        <v>625</v>
      </c>
      <c r="D59" s="8" t="s">
        <v>4513</v>
      </c>
      <c r="E59" s="8" t="s">
        <v>4639</v>
      </c>
      <c r="F59" s="8" t="s">
        <v>115</v>
      </c>
      <c r="G59" s="8">
        <v>8332</v>
      </c>
      <c r="H59" s="8">
        <v>8332</v>
      </c>
      <c r="I59" s="8">
        <v>1333.12</v>
      </c>
      <c r="J59" s="8">
        <v>333.28</v>
      </c>
      <c r="K59" s="8">
        <v>0</v>
      </c>
      <c r="L59" s="8" t="s">
        <v>628</v>
      </c>
      <c r="M59" s="8">
        <f t="shared" si="6"/>
        <v>1666.4</v>
      </c>
      <c r="N59" s="8">
        <f t="shared" si="7"/>
        <v>1666.4</v>
      </c>
      <c r="O59" s="8" t="s">
        <v>4640</v>
      </c>
      <c r="P59" s="9" t="s">
        <v>4555</v>
      </c>
      <c r="Q59" s="10">
        <v>43997</v>
      </c>
      <c r="R59" s="11">
        <v>29</v>
      </c>
    </row>
    <row r="60" s="1" customFormat="1" ht="36" spans="1:18">
      <c r="A60" s="7">
        <f t="shared" si="9"/>
        <v>58</v>
      </c>
      <c r="B60" s="8" t="s">
        <v>1151</v>
      </c>
      <c r="C60" s="8" t="s">
        <v>625</v>
      </c>
      <c r="D60" s="8" t="s">
        <v>4513</v>
      </c>
      <c r="E60" s="8" t="s">
        <v>4641</v>
      </c>
      <c r="F60" s="8" t="s">
        <v>115</v>
      </c>
      <c r="G60" s="8">
        <v>8332</v>
      </c>
      <c r="H60" s="8">
        <v>8332</v>
      </c>
      <c r="I60" s="8">
        <v>1333.12</v>
      </c>
      <c r="J60" s="8">
        <v>333.28</v>
      </c>
      <c r="K60" s="8">
        <v>0</v>
      </c>
      <c r="L60" s="8" t="s">
        <v>628</v>
      </c>
      <c r="M60" s="8">
        <f t="shared" si="6"/>
        <v>1666.4</v>
      </c>
      <c r="N60" s="8">
        <f t="shared" si="7"/>
        <v>1666.4</v>
      </c>
      <c r="O60" s="8" t="s">
        <v>4642</v>
      </c>
      <c r="P60" s="9" t="s">
        <v>4624</v>
      </c>
      <c r="Q60" s="10">
        <v>43992</v>
      </c>
      <c r="R60" s="11">
        <v>26</v>
      </c>
    </row>
    <row r="61" s="1" customFormat="1" ht="48" spans="1:18">
      <c r="A61" s="7">
        <f t="shared" si="9"/>
        <v>59</v>
      </c>
      <c r="B61" s="8" t="s">
        <v>1277</v>
      </c>
      <c r="C61" s="8" t="s">
        <v>630</v>
      </c>
      <c r="D61" s="8" t="s">
        <v>4499</v>
      </c>
      <c r="E61" s="8" t="s">
        <v>4500</v>
      </c>
      <c r="F61" s="8" t="s">
        <v>149</v>
      </c>
      <c r="G61" s="8">
        <v>4999</v>
      </c>
      <c r="H61" s="8">
        <v>4999</v>
      </c>
      <c r="I61" s="8">
        <v>799.84</v>
      </c>
      <c r="J61" s="8">
        <v>199.96</v>
      </c>
      <c r="K61" s="8">
        <v>0</v>
      </c>
      <c r="L61" s="8" t="s">
        <v>628</v>
      </c>
      <c r="M61" s="8">
        <v>999.8</v>
      </c>
      <c r="N61" s="8">
        <v>999.8</v>
      </c>
      <c r="O61" s="8" t="s">
        <v>4643</v>
      </c>
      <c r="P61" s="9" t="s">
        <v>4644</v>
      </c>
      <c r="Q61" s="10">
        <v>44467</v>
      </c>
      <c r="R61" s="11">
        <v>19</v>
      </c>
    </row>
    <row r="62" s="1" customFormat="1" ht="48" spans="1:18">
      <c r="A62" s="7">
        <f t="shared" si="9"/>
        <v>60</v>
      </c>
      <c r="B62" s="8" t="s">
        <v>1286</v>
      </c>
      <c r="C62" s="8" t="s">
        <v>625</v>
      </c>
      <c r="D62" s="8" t="s">
        <v>4499</v>
      </c>
      <c r="E62" s="8" t="s">
        <v>4645</v>
      </c>
      <c r="F62" s="8" t="s">
        <v>149</v>
      </c>
      <c r="G62" s="8">
        <v>4999</v>
      </c>
      <c r="H62" s="8">
        <v>4999</v>
      </c>
      <c r="I62" s="8">
        <v>799.84</v>
      </c>
      <c r="J62" s="8">
        <v>199.96</v>
      </c>
      <c r="K62" s="8">
        <v>0</v>
      </c>
      <c r="L62" s="8" t="s">
        <v>628</v>
      </c>
      <c r="M62" s="8">
        <v>999.8</v>
      </c>
      <c r="N62" s="8">
        <v>999.8</v>
      </c>
      <c r="O62" s="8" t="s">
        <v>4646</v>
      </c>
      <c r="P62" s="9" t="s">
        <v>4647</v>
      </c>
      <c r="Q62" s="10">
        <v>45095</v>
      </c>
      <c r="R62" s="11">
        <v>14</v>
      </c>
    </row>
    <row r="63" s="1" customFormat="1" ht="48" spans="1:18">
      <c r="A63" s="7">
        <f t="shared" si="9"/>
        <v>61</v>
      </c>
      <c r="B63" s="8" t="s">
        <v>1271</v>
      </c>
      <c r="C63" s="8" t="s">
        <v>630</v>
      </c>
      <c r="D63" s="8" t="s">
        <v>4648</v>
      </c>
      <c r="E63" s="8" t="s">
        <v>4649</v>
      </c>
      <c r="F63" s="8" t="s">
        <v>149</v>
      </c>
      <c r="G63" s="8">
        <v>4999</v>
      </c>
      <c r="H63" s="8">
        <v>4999</v>
      </c>
      <c r="I63" s="8">
        <v>799.84</v>
      </c>
      <c r="J63" s="8">
        <v>199.96</v>
      </c>
      <c r="K63" s="8">
        <v>0</v>
      </c>
      <c r="L63" s="8" t="s">
        <v>628</v>
      </c>
      <c r="M63" s="8">
        <v>999.8</v>
      </c>
      <c r="N63" s="8">
        <v>999.8</v>
      </c>
      <c r="O63" s="8" t="s">
        <v>4650</v>
      </c>
      <c r="P63" s="9" t="s">
        <v>4651</v>
      </c>
      <c r="Q63" s="10">
        <v>44362</v>
      </c>
      <c r="R63" s="11">
        <v>19</v>
      </c>
    </row>
    <row r="64" s="1" customFormat="1" ht="48" spans="1:18">
      <c r="A64" s="7">
        <f t="shared" ref="A64:A73" si="10">ROW()-2</f>
        <v>62</v>
      </c>
      <c r="B64" s="8" t="s">
        <v>1292</v>
      </c>
      <c r="C64" s="8" t="s">
        <v>625</v>
      </c>
      <c r="D64" s="8" t="s">
        <v>4499</v>
      </c>
      <c r="E64" s="8" t="s">
        <v>4652</v>
      </c>
      <c r="F64" s="8" t="s">
        <v>149</v>
      </c>
      <c r="G64" s="8">
        <v>4999</v>
      </c>
      <c r="H64" s="8">
        <v>4999</v>
      </c>
      <c r="I64" s="8">
        <v>799.84</v>
      </c>
      <c r="J64" s="8">
        <v>199.96</v>
      </c>
      <c r="K64" s="8">
        <v>0</v>
      </c>
      <c r="L64" s="8" t="s">
        <v>628</v>
      </c>
      <c r="M64" s="8">
        <v>999.8</v>
      </c>
      <c r="N64" s="8">
        <v>999.8</v>
      </c>
      <c r="O64" s="8" t="s">
        <v>4653</v>
      </c>
      <c r="P64" s="9" t="s">
        <v>4651</v>
      </c>
      <c r="Q64" s="10">
        <v>45107</v>
      </c>
      <c r="R64" s="11">
        <v>14</v>
      </c>
    </row>
    <row r="65" s="1" customFormat="1" ht="48" spans="1:18">
      <c r="A65" s="7">
        <f t="shared" si="10"/>
        <v>63</v>
      </c>
      <c r="B65" s="8" t="s">
        <v>1260</v>
      </c>
      <c r="C65" s="8" t="s">
        <v>630</v>
      </c>
      <c r="D65" s="8" t="s">
        <v>4499</v>
      </c>
      <c r="E65" s="8" t="s">
        <v>4654</v>
      </c>
      <c r="F65" s="8" t="s">
        <v>149</v>
      </c>
      <c r="G65" s="8">
        <v>4999</v>
      </c>
      <c r="H65" s="8">
        <v>4999</v>
      </c>
      <c r="I65" s="8">
        <v>799.84</v>
      </c>
      <c r="J65" s="8">
        <v>199.96</v>
      </c>
      <c r="K65" s="8">
        <v>0</v>
      </c>
      <c r="L65" s="8" t="s">
        <v>628</v>
      </c>
      <c r="M65" s="8">
        <v>999.8</v>
      </c>
      <c r="N65" s="8">
        <v>999.8</v>
      </c>
      <c r="O65" s="8" t="s">
        <v>4655</v>
      </c>
      <c r="P65" s="9" t="s">
        <v>4620</v>
      </c>
      <c r="Q65" s="10">
        <v>44365</v>
      </c>
      <c r="R65" s="11">
        <v>23</v>
      </c>
    </row>
    <row r="66" s="1" customFormat="1" ht="48" spans="1:18">
      <c r="A66" s="7">
        <f t="shared" si="10"/>
        <v>64</v>
      </c>
      <c r="B66" s="8" t="s">
        <v>1242</v>
      </c>
      <c r="C66" s="8" t="s">
        <v>625</v>
      </c>
      <c r="D66" s="8" t="s">
        <v>4499</v>
      </c>
      <c r="E66" s="8" t="s">
        <v>4656</v>
      </c>
      <c r="F66" s="8" t="s">
        <v>149</v>
      </c>
      <c r="G66" s="8">
        <v>4999</v>
      </c>
      <c r="H66" s="8">
        <v>4999</v>
      </c>
      <c r="I66" s="8">
        <v>799.84</v>
      </c>
      <c r="J66" s="8">
        <v>199.96</v>
      </c>
      <c r="K66" s="8">
        <v>0</v>
      </c>
      <c r="L66" s="8" t="s">
        <v>628</v>
      </c>
      <c r="M66" s="8">
        <v>999.8</v>
      </c>
      <c r="N66" s="8">
        <v>999.8</v>
      </c>
      <c r="O66" s="8" t="s">
        <v>4657</v>
      </c>
      <c r="P66" s="9" t="s">
        <v>4620</v>
      </c>
      <c r="Q66" s="10">
        <v>44365</v>
      </c>
      <c r="R66" s="11">
        <v>29</v>
      </c>
    </row>
    <row r="67" s="1" customFormat="1" ht="48" spans="1:18">
      <c r="A67" s="7">
        <f t="shared" si="10"/>
        <v>65</v>
      </c>
      <c r="B67" s="8" t="s">
        <v>1307</v>
      </c>
      <c r="C67" s="8" t="s">
        <v>625</v>
      </c>
      <c r="D67" s="8" t="s">
        <v>4499</v>
      </c>
      <c r="E67" s="8" t="s">
        <v>4658</v>
      </c>
      <c r="F67" s="8" t="s">
        <v>149</v>
      </c>
      <c r="G67" s="8">
        <v>4999</v>
      </c>
      <c r="H67" s="8">
        <v>4999</v>
      </c>
      <c r="I67" s="8">
        <v>799.84</v>
      </c>
      <c r="J67" s="8">
        <v>199.96</v>
      </c>
      <c r="K67" s="8">
        <v>0</v>
      </c>
      <c r="L67" s="8" t="s">
        <v>628</v>
      </c>
      <c r="M67" s="8">
        <v>999.8</v>
      </c>
      <c r="N67" s="8">
        <v>999.8</v>
      </c>
      <c r="O67" s="8" t="s">
        <v>4522</v>
      </c>
      <c r="P67" s="9" t="s">
        <v>4647</v>
      </c>
      <c r="Q67" s="10">
        <v>45095</v>
      </c>
      <c r="R67" s="11">
        <v>7</v>
      </c>
    </row>
    <row r="68" s="1" customFormat="1" ht="48" spans="1:18">
      <c r="A68" s="7">
        <f t="shared" si="10"/>
        <v>66</v>
      </c>
      <c r="B68" s="8" t="s">
        <v>1317</v>
      </c>
      <c r="C68" s="8" t="s">
        <v>625</v>
      </c>
      <c r="D68" s="8" t="s">
        <v>4499</v>
      </c>
      <c r="E68" s="8" t="s">
        <v>4659</v>
      </c>
      <c r="F68" s="8" t="s">
        <v>149</v>
      </c>
      <c r="G68" s="8">
        <v>4999</v>
      </c>
      <c r="H68" s="8">
        <v>4999</v>
      </c>
      <c r="I68" s="8">
        <v>799.84</v>
      </c>
      <c r="J68" s="8">
        <v>199.96</v>
      </c>
      <c r="K68" s="8">
        <v>0</v>
      </c>
      <c r="L68" s="8" t="s">
        <v>628</v>
      </c>
      <c r="M68" s="8">
        <v>999.8</v>
      </c>
      <c r="N68" s="8">
        <v>999.8</v>
      </c>
      <c r="O68" s="8" t="s">
        <v>4660</v>
      </c>
      <c r="P68" s="9" t="s">
        <v>4661</v>
      </c>
      <c r="Q68" s="10">
        <v>45091</v>
      </c>
      <c r="R68" s="11">
        <v>4</v>
      </c>
    </row>
    <row r="69" s="1" customFormat="1" ht="48" spans="1:18">
      <c r="A69" s="7">
        <f t="shared" si="10"/>
        <v>67</v>
      </c>
      <c r="B69" s="8" t="s">
        <v>1319</v>
      </c>
      <c r="C69" s="8" t="s">
        <v>630</v>
      </c>
      <c r="D69" s="8" t="s">
        <v>4499</v>
      </c>
      <c r="E69" s="8" t="s">
        <v>4550</v>
      </c>
      <c r="F69" s="8" t="s">
        <v>149</v>
      </c>
      <c r="G69" s="8">
        <v>4999</v>
      </c>
      <c r="H69" s="8">
        <v>4999</v>
      </c>
      <c r="I69" s="8">
        <v>799.84</v>
      </c>
      <c r="J69" s="8">
        <v>199.96</v>
      </c>
      <c r="K69" s="8">
        <v>0</v>
      </c>
      <c r="L69" s="8" t="s">
        <v>628</v>
      </c>
      <c r="M69" s="8">
        <v>999.8</v>
      </c>
      <c r="N69" s="8">
        <v>999.8</v>
      </c>
      <c r="O69" s="8" t="s">
        <v>4662</v>
      </c>
      <c r="P69" s="9" t="s">
        <v>4663</v>
      </c>
      <c r="Q69" s="10">
        <v>45428</v>
      </c>
      <c r="R69" s="11">
        <v>4</v>
      </c>
    </row>
    <row r="70" s="1" customFormat="1" ht="48" spans="1:18">
      <c r="A70" s="7">
        <f t="shared" si="10"/>
        <v>68</v>
      </c>
      <c r="B70" s="8" t="s">
        <v>1321</v>
      </c>
      <c r="C70" s="8" t="s">
        <v>630</v>
      </c>
      <c r="D70" s="8" t="s">
        <v>4499</v>
      </c>
      <c r="E70" s="8" t="s">
        <v>4664</v>
      </c>
      <c r="F70" s="8" t="s">
        <v>149</v>
      </c>
      <c r="G70" s="8">
        <v>4999</v>
      </c>
      <c r="H70" s="8">
        <v>4999</v>
      </c>
      <c r="I70" s="8">
        <v>799.84</v>
      </c>
      <c r="J70" s="8">
        <v>199.96</v>
      </c>
      <c r="K70" s="8">
        <v>0</v>
      </c>
      <c r="L70" s="8" t="s">
        <v>628</v>
      </c>
      <c r="M70" s="8">
        <v>999.8</v>
      </c>
      <c r="N70" s="8">
        <v>999.8</v>
      </c>
      <c r="O70" s="8" t="s">
        <v>4665</v>
      </c>
      <c r="P70" s="9" t="s">
        <v>4666</v>
      </c>
      <c r="Q70" s="10">
        <v>44742</v>
      </c>
      <c r="R70" s="11">
        <v>4</v>
      </c>
    </row>
    <row r="71" s="1" customFormat="1" ht="48" spans="1:18">
      <c r="A71" s="7">
        <f t="shared" si="10"/>
        <v>69</v>
      </c>
      <c r="B71" s="8" t="s">
        <v>1442</v>
      </c>
      <c r="C71" s="8" t="s">
        <v>630</v>
      </c>
      <c r="D71" s="8" t="s">
        <v>4667</v>
      </c>
      <c r="E71" s="8" t="s">
        <v>4668</v>
      </c>
      <c r="F71" s="8" t="s">
        <v>205</v>
      </c>
      <c r="G71" s="8">
        <v>4999</v>
      </c>
      <c r="H71" s="8">
        <v>4999</v>
      </c>
      <c r="I71" s="8">
        <v>799.84</v>
      </c>
      <c r="J71" s="8">
        <v>199.96</v>
      </c>
      <c r="K71" s="8">
        <v>0</v>
      </c>
      <c r="L71" s="8" t="s">
        <v>628</v>
      </c>
      <c r="M71" s="8">
        <f t="shared" ref="M68:M99" si="11">I71+J71</f>
        <v>999.8</v>
      </c>
      <c r="N71" s="8">
        <f t="shared" ref="N68:N99" si="12">M71</f>
        <v>999.8</v>
      </c>
      <c r="O71" s="8" t="s">
        <v>4669</v>
      </c>
      <c r="P71" s="9" t="s">
        <v>4670</v>
      </c>
      <c r="Q71" s="10" t="s">
        <v>4671</v>
      </c>
      <c r="R71" s="11">
        <v>3</v>
      </c>
    </row>
    <row r="72" s="1" customFormat="1" ht="36" spans="1:18">
      <c r="A72" s="7">
        <f t="shared" si="10"/>
        <v>70</v>
      </c>
      <c r="B72" s="8" t="s">
        <v>1445</v>
      </c>
      <c r="C72" s="8" t="s">
        <v>625</v>
      </c>
      <c r="D72" s="8" t="s">
        <v>4513</v>
      </c>
      <c r="E72" s="8" t="s">
        <v>4672</v>
      </c>
      <c r="F72" s="8" t="s">
        <v>208</v>
      </c>
      <c r="G72" s="8">
        <v>4999</v>
      </c>
      <c r="H72" s="8">
        <v>4999</v>
      </c>
      <c r="I72" s="8">
        <v>799.84</v>
      </c>
      <c r="J72" s="8">
        <v>199.96</v>
      </c>
      <c r="K72" s="8">
        <v>0</v>
      </c>
      <c r="L72" s="8" t="s">
        <v>628</v>
      </c>
      <c r="M72" s="8">
        <f t="shared" si="11"/>
        <v>999.8</v>
      </c>
      <c r="N72" s="8">
        <f t="shared" si="12"/>
        <v>999.8</v>
      </c>
      <c r="O72" s="8" t="s">
        <v>4673</v>
      </c>
      <c r="P72" s="9" t="s">
        <v>4674</v>
      </c>
      <c r="Q72" s="10">
        <v>45108</v>
      </c>
      <c r="R72" s="11">
        <v>7</v>
      </c>
    </row>
    <row r="73" s="1" customFormat="1" ht="36" spans="1:18">
      <c r="A73" s="7">
        <f t="shared" si="10"/>
        <v>71</v>
      </c>
      <c r="B73" s="8" t="s">
        <v>4675</v>
      </c>
      <c r="C73" s="8" t="s">
        <v>625</v>
      </c>
      <c r="D73" s="8" t="s">
        <v>4499</v>
      </c>
      <c r="E73" s="8" t="s">
        <v>4676</v>
      </c>
      <c r="F73" s="8" t="s">
        <v>208</v>
      </c>
      <c r="G73" s="8">
        <v>4999</v>
      </c>
      <c r="H73" s="8">
        <v>4999</v>
      </c>
      <c r="I73" s="8">
        <v>799.84</v>
      </c>
      <c r="J73" s="8">
        <v>199.96</v>
      </c>
      <c r="K73" s="8">
        <v>0</v>
      </c>
      <c r="L73" s="8" t="s">
        <v>628</v>
      </c>
      <c r="M73" s="8">
        <f t="shared" si="11"/>
        <v>999.8</v>
      </c>
      <c r="N73" s="8">
        <f t="shared" si="12"/>
        <v>999.8</v>
      </c>
      <c r="O73" s="8" t="s">
        <v>4677</v>
      </c>
      <c r="P73" s="9" t="s">
        <v>4678</v>
      </c>
      <c r="Q73" s="10">
        <v>45108</v>
      </c>
      <c r="R73" s="11">
        <v>3</v>
      </c>
    </row>
    <row r="74" s="1" customFormat="1" ht="48" spans="1:18">
      <c r="A74" s="7">
        <f t="shared" ref="A74:A83" si="13">ROW()-2</f>
        <v>72</v>
      </c>
      <c r="B74" s="8" t="s">
        <v>1455</v>
      </c>
      <c r="C74" s="8" t="s">
        <v>625</v>
      </c>
      <c r="D74" s="8" t="s">
        <v>4513</v>
      </c>
      <c r="E74" s="8" t="s">
        <v>4679</v>
      </c>
      <c r="F74" s="8" t="s">
        <v>210</v>
      </c>
      <c r="G74" s="8">
        <v>4999</v>
      </c>
      <c r="H74" s="8">
        <v>4999</v>
      </c>
      <c r="I74" s="8">
        <v>799.84</v>
      </c>
      <c r="J74" s="8">
        <v>199.96</v>
      </c>
      <c r="K74" s="8">
        <v>0</v>
      </c>
      <c r="L74" s="8" t="s">
        <v>628</v>
      </c>
      <c r="M74" s="8">
        <f t="shared" si="11"/>
        <v>999.8</v>
      </c>
      <c r="N74" s="8">
        <f t="shared" si="12"/>
        <v>999.8</v>
      </c>
      <c r="O74" s="8" t="s">
        <v>4680</v>
      </c>
      <c r="P74" s="9" t="s">
        <v>4518</v>
      </c>
      <c r="Q74" s="10">
        <v>45074</v>
      </c>
      <c r="R74" s="11">
        <v>1</v>
      </c>
    </row>
    <row r="75" s="1" customFormat="1" ht="36" spans="1:18">
      <c r="A75" s="7">
        <f t="shared" si="13"/>
        <v>73</v>
      </c>
      <c r="B75" s="8" t="s">
        <v>1553</v>
      </c>
      <c r="C75" s="8" t="s">
        <v>630</v>
      </c>
      <c r="D75" s="8" t="s">
        <v>4499</v>
      </c>
      <c r="E75" s="8" t="s">
        <v>4681</v>
      </c>
      <c r="F75" s="8" t="s">
        <v>232</v>
      </c>
      <c r="G75" s="8">
        <v>5000</v>
      </c>
      <c r="H75" s="8">
        <v>5000</v>
      </c>
      <c r="I75" s="8">
        <v>800</v>
      </c>
      <c r="J75" s="8">
        <v>200</v>
      </c>
      <c r="K75" s="8">
        <v>0</v>
      </c>
      <c r="L75" s="8" t="s">
        <v>628</v>
      </c>
      <c r="M75" s="8">
        <f t="shared" si="11"/>
        <v>1000</v>
      </c>
      <c r="N75" s="8">
        <f t="shared" si="12"/>
        <v>1000</v>
      </c>
      <c r="O75" s="8" t="s">
        <v>4682</v>
      </c>
      <c r="P75" s="9" t="s">
        <v>4683</v>
      </c>
      <c r="Q75" s="10">
        <v>44727</v>
      </c>
      <c r="R75" s="11">
        <v>7</v>
      </c>
    </row>
    <row r="76" s="1" customFormat="1" ht="24" spans="1:18">
      <c r="A76" s="7">
        <f t="shared" si="13"/>
        <v>74</v>
      </c>
      <c r="B76" s="8" t="s">
        <v>1511</v>
      </c>
      <c r="C76" s="8" t="s">
        <v>630</v>
      </c>
      <c r="D76" s="8" t="s">
        <v>4503</v>
      </c>
      <c r="E76" s="8" t="s">
        <v>4521</v>
      </c>
      <c r="F76" s="8" t="s">
        <v>220</v>
      </c>
      <c r="G76" s="8">
        <v>4999</v>
      </c>
      <c r="H76" s="8">
        <v>4999</v>
      </c>
      <c r="I76" s="8">
        <v>799.84</v>
      </c>
      <c r="J76" s="8">
        <v>199.96</v>
      </c>
      <c r="K76" s="8">
        <v>0</v>
      </c>
      <c r="L76" s="8" t="s">
        <v>628</v>
      </c>
      <c r="M76" s="8">
        <f t="shared" si="11"/>
        <v>999.8</v>
      </c>
      <c r="N76" s="8">
        <f t="shared" si="12"/>
        <v>999.8</v>
      </c>
      <c r="O76" s="8" t="s">
        <v>4522</v>
      </c>
      <c r="P76" s="9" t="s">
        <v>4684</v>
      </c>
      <c r="Q76" s="10">
        <v>44367</v>
      </c>
      <c r="R76" s="11">
        <v>19</v>
      </c>
    </row>
    <row r="77" s="1" customFormat="1" ht="24" spans="1:18">
      <c r="A77" s="7">
        <f t="shared" si="13"/>
        <v>75</v>
      </c>
      <c r="B77" s="8" t="s">
        <v>1523</v>
      </c>
      <c r="C77" s="8" t="s">
        <v>630</v>
      </c>
      <c r="D77" s="8" t="s">
        <v>4503</v>
      </c>
      <c r="E77" s="8" t="s">
        <v>4658</v>
      </c>
      <c r="F77" s="8" t="s">
        <v>220</v>
      </c>
      <c r="G77" s="8">
        <v>4999</v>
      </c>
      <c r="H77" s="8">
        <v>4999</v>
      </c>
      <c r="I77" s="8">
        <v>799.84</v>
      </c>
      <c r="J77" s="8">
        <v>199.96</v>
      </c>
      <c r="K77" s="8">
        <v>0</v>
      </c>
      <c r="L77" s="8" t="s">
        <v>628</v>
      </c>
      <c r="M77" s="8">
        <f t="shared" si="11"/>
        <v>999.8</v>
      </c>
      <c r="N77" s="8">
        <f t="shared" si="12"/>
        <v>999.8</v>
      </c>
      <c r="O77" s="8" t="s">
        <v>4522</v>
      </c>
      <c r="P77" s="9" t="s">
        <v>4587</v>
      </c>
      <c r="Q77" s="10">
        <v>45084</v>
      </c>
      <c r="R77" s="11">
        <v>9</v>
      </c>
    </row>
    <row r="78" s="1" customFormat="1" ht="24" spans="1:18">
      <c r="A78" s="7">
        <f t="shared" si="13"/>
        <v>76</v>
      </c>
      <c r="B78" s="8" t="s">
        <v>1517</v>
      </c>
      <c r="C78" s="8" t="s">
        <v>630</v>
      </c>
      <c r="D78" s="8" t="s">
        <v>4685</v>
      </c>
      <c r="E78" s="8" t="s">
        <v>4686</v>
      </c>
      <c r="F78" s="8" t="s">
        <v>220</v>
      </c>
      <c r="G78" s="8">
        <v>4999</v>
      </c>
      <c r="H78" s="8">
        <v>4999</v>
      </c>
      <c r="I78" s="8">
        <v>799.84</v>
      </c>
      <c r="J78" s="8">
        <v>199.96</v>
      </c>
      <c r="K78" s="8">
        <v>0</v>
      </c>
      <c r="L78" s="8" t="s">
        <v>628</v>
      </c>
      <c r="M78" s="8">
        <f t="shared" si="11"/>
        <v>999.8</v>
      </c>
      <c r="N78" s="8">
        <f t="shared" si="12"/>
        <v>999.8</v>
      </c>
      <c r="O78" s="8" t="s">
        <v>4522</v>
      </c>
      <c r="P78" s="9" t="s">
        <v>4687</v>
      </c>
      <c r="Q78" s="10">
        <v>45095</v>
      </c>
      <c r="R78" s="11">
        <v>7</v>
      </c>
    </row>
    <row r="79" s="1" customFormat="1" ht="36" spans="1:18">
      <c r="A79" s="7">
        <f t="shared" si="13"/>
        <v>77</v>
      </c>
      <c r="B79" s="8" t="s">
        <v>1535</v>
      </c>
      <c r="C79" s="8" t="s">
        <v>625</v>
      </c>
      <c r="D79" s="8" t="s">
        <v>4503</v>
      </c>
      <c r="E79" s="8" t="s">
        <v>4572</v>
      </c>
      <c r="F79" s="8" t="s">
        <v>220</v>
      </c>
      <c r="G79" s="8">
        <v>4999</v>
      </c>
      <c r="H79" s="8">
        <v>4999</v>
      </c>
      <c r="I79" s="8">
        <v>399.92</v>
      </c>
      <c r="J79" s="8">
        <v>99.98</v>
      </c>
      <c r="K79" s="8">
        <v>0</v>
      </c>
      <c r="L79" s="8" t="s">
        <v>950</v>
      </c>
      <c r="M79" s="8">
        <f t="shared" si="11"/>
        <v>499.9</v>
      </c>
      <c r="N79" s="8">
        <f t="shared" si="12"/>
        <v>499.9</v>
      </c>
      <c r="O79" s="8" t="s">
        <v>4688</v>
      </c>
      <c r="P79" s="9" t="s">
        <v>4689</v>
      </c>
      <c r="Q79" s="10">
        <v>45112</v>
      </c>
      <c r="R79" s="11">
        <v>0</v>
      </c>
    </row>
    <row r="80" s="1" customFormat="1" ht="24" spans="1:18">
      <c r="A80" s="7">
        <f t="shared" si="13"/>
        <v>78</v>
      </c>
      <c r="B80" s="8" t="s">
        <v>1541</v>
      </c>
      <c r="C80" s="8" t="s">
        <v>630</v>
      </c>
      <c r="D80" s="8" t="s">
        <v>4503</v>
      </c>
      <c r="E80" s="8" t="s">
        <v>4658</v>
      </c>
      <c r="F80" s="8" t="s">
        <v>220</v>
      </c>
      <c r="G80" s="8">
        <v>4999</v>
      </c>
      <c r="H80" s="8">
        <v>4999</v>
      </c>
      <c r="I80" s="8">
        <v>399.92</v>
      </c>
      <c r="J80" s="8">
        <v>99.98</v>
      </c>
      <c r="K80" s="8">
        <v>0</v>
      </c>
      <c r="L80" s="8" t="s">
        <v>950</v>
      </c>
      <c r="M80" s="8">
        <f t="shared" si="11"/>
        <v>499.9</v>
      </c>
      <c r="N80" s="8">
        <f t="shared" si="12"/>
        <v>499.9</v>
      </c>
      <c r="O80" s="8" t="s">
        <v>4522</v>
      </c>
      <c r="P80" s="9" t="s">
        <v>4690</v>
      </c>
      <c r="Q80" s="10">
        <v>45089</v>
      </c>
      <c r="R80" s="11">
        <v>0</v>
      </c>
    </row>
    <row r="81" s="1" customFormat="1" ht="36" spans="1:18">
      <c r="A81" s="7">
        <f t="shared" si="13"/>
        <v>79</v>
      </c>
      <c r="B81" s="8" t="s">
        <v>1695</v>
      </c>
      <c r="C81" s="8" t="s">
        <v>625</v>
      </c>
      <c r="D81" s="8" t="s">
        <v>4503</v>
      </c>
      <c r="E81" s="8" t="s">
        <v>4681</v>
      </c>
      <c r="F81" s="8" t="s">
        <v>273</v>
      </c>
      <c r="G81" s="8">
        <v>5200</v>
      </c>
      <c r="H81" s="8">
        <v>5200</v>
      </c>
      <c r="I81" s="8">
        <v>832</v>
      </c>
      <c r="J81" s="8">
        <v>208</v>
      </c>
      <c r="K81" s="8">
        <v>0</v>
      </c>
      <c r="L81" s="8" t="s">
        <v>628</v>
      </c>
      <c r="M81" s="8">
        <f t="shared" si="11"/>
        <v>1040</v>
      </c>
      <c r="N81" s="8">
        <f t="shared" si="12"/>
        <v>1040</v>
      </c>
      <c r="O81" s="8" t="s">
        <v>4691</v>
      </c>
      <c r="P81" s="9" t="s">
        <v>4536</v>
      </c>
      <c r="Q81" s="10">
        <v>44358</v>
      </c>
      <c r="R81" s="11">
        <v>28</v>
      </c>
    </row>
    <row r="82" s="1" customFormat="1" ht="36" spans="1:18">
      <c r="A82" s="7">
        <f t="shared" si="13"/>
        <v>80</v>
      </c>
      <c r="B82" s="8" t="s">
        <v>1709</v>
      </c>
      <c r="C82" s="8" t="s">
        <v>630</v>
      </c>
      <c r="D82" s="8" t="s">
        <v>4503</v>
      </c>
      <c r="E82" s="8" t="s">
        <v>4692</v>
      </c>
      <c r="F82" s="8" t="s">
        <v>273</v>
      </c>
      <c r="G82" s="8">
        <v>5150</v>
      </c>
      <c r="H82" s="8">
        <v>5150</v>
      </c>
      <c r="I82" s="8">
        <v>824</v>
      </c>
      <c r="J82" s="8">
        <v>206</v>
      </c>
      <c r="K82" s="8">
        <v>0</v>
      </c>
      <c r="L82" s="8" t="s">
        <v>628</v>
      </c>
      <c r="M82" s="8">
        <f t="shared" si="11"/>
        <v>1030</v>
      </c>
      <c r="N82" s="8">
        <f t="shared" si="12"/>
        <v>1030</v>
      </c>
      <c r="O82" s="8" t="s">
        <v>4693</v>
      </c>
      <c r="P82" s="9" t="s">
        <v>4690</v>
      </c>
      <c r="Q82" s="10">
        <v>44727</v>
      </c>
      <c r="R82" s="11">
        <v>13</v>
      </c>
    </row>
    <row r="83" s="1" customFormat="1" ht="36" spans="1:18">
      <c r="A83" s="7">
        <f t="shared" si="13"/>
        <v>81</v>
      </c>
      <c r="B83" s="8" t="s">
        <v>1717</v>
      </c>
      <c r="C83" s="8" t="s">
        <v>625</v>
      </c>
      <c r="D83" s="8" t="s">
        <v>4503</v>
      </c>
      <c r="E83" s="8" t="s">
        <v>4694</v>
      </c>
      <c r="F83" s="8" t="s">
        <v>273</v>
      </c>
      <c r="G83" s="8">
        <v>4999</v>
      </c>
      <c r="H83" s="8">
        <v>4999</v>
      </c>
      <c r="I83" s="8">
        <v>799.84</v>
      </c>
      <c r="J83" s="8">
        <v>199.96</v>
      </c>
      <c r="K83" s="8">
        <v>0</v>
      </c>
      <c r="L83" s="8" t="s">
        <v>628</v>
      </c>
      <c r="M83" s="8">
        <f t="shared" si="11"/>
        <v>999.8</v>
      </c>
      <c r="N83" s="8">
        <f t="shared" si="12"/>
        <v>999.8</v>
      </c>
      <c r="O83" s="8" t="s">
        <v>4695</v>
      </c>
      <c r="P83" s="9" t="s">
        <v>4696</v>
      </c>
      <c r="Q83" s="10">
        <v>45107</v>
      </c>
      <c r="R83" s="11">
        <v>8</v>
      </c>
    </row>
    <row r="84" s="1" customFormat="1" ht="36" spans="1:18">
      <c r="A84" s="7">
        <f t="shared" ref="A84:A93" si="14">ROW()-2</f>
        <v>82</v>
      </c>
      <c r="B84" s="8" t="s">
        <v>1731</v>
      </c>
      <c r="C84" s="8" t="s">
        <v>630</v>
      </c>
      <c r="D84" s="8" t="s">
        <v>4503</v>
      </c>
      <c r="E84" s="8" t="s">
        <v>4500</v>
      </c>
      <c r="F84" s="8" t="s">
        <v>273</v>
      </c>
      <c r="G84" s="8">
        <v>4999</v>
      </c>
      <c r="H84" s="8">
        <v>4999</v>
      </c>
      <c r="I84" s="8">
        <v>799.84</v>
      </c>
      <c r="J84" s="8">
        <v>199.96</v>
      </c>
      <c r="K84" s="8">
        <v>0</v>
      </c>
      <c r="L84" s="8" t="s">
        <v>628</v>
      </c>
      <c r="M84" s="8">
        <f t="shared" si="11"/>
        <v>999.8</v>
      </c>
      <c r="N84" s="8">
        <f t="shared" si="12"/>
        <v>999.8</v>
      </c>
      <c r="O84" s="8" t="s">
        <v>4633</v>
      </c>
      <c r="P84" s="9" t="s">
        <v>4697</v>
      </c>
      <c r="Q84" s="10">
        <v>45097</v>
      </c>
      <c r="R84" s="11">
        <v>4</v>
      </c>
    </row>
    <row r="85" s="1" customFormat="1" ht="36" spans="1:18">
      <c r="A85" s="7">
        <f t="shared" si="14"/>
        <v>83</v>
      </c>
      <c r="B85" s="8" t="s">
        <v>1734</v>
      </c>
      <c r="C85" s="8" t="s">
        <v>630</v>
      </c>
      <c r="D85" s="8" t="s">
        <v>4503</v>
      </c>
      <c r="E85" s="8" t="s">
        <v>4676</v>
      </c>
      <c r="F85" s="8" t="s">
        <v>273</v>
      </c>
      <c r="G85" s="8">
        <v>4999</v>
      </c>
      <c r="H85" s="8">
        <v>4999</v>
      </c>
      <c r="I85" s="8">
        <v>799.84</v>
      </c>
      <c r="J85" s="8">
        <v>199.96</v>
      </c>
      <c r="K85" s="8">
        <v>0</v>
      </c>
      <c r="L85" s="8" t="s">
        <v>628</v>
      </c>
      <c r="M85" s="8">
        <f t="shared" si="11"/>
        <v>999.8</v>
      </c>
      <c r="N85" s="8">
        <f t="shared" si="12"/>
        <v>999.8</v>
      </c>
      <c r="O85" s="8" t="s">
        <v>4698</v>
      </c>
      <c r="P85" s="9" t="s">
        <v>4699</v>
      </c>
      <c r="Q85" s="10">
        <v>45085</v>
      </c>
      <c r="R85" s="11">
        <v>4</v>
      </c>
    </row>
    <row r="86" s="1" customFormat="1" ht="48" spans="1:18">
      <c r="A86" s="7">
        <f t="shared" si="14"/>
        <v>84</v>
      </c>
      <c r="B86" s="8" t="s">
        <v>1779</v>
      </c>
      <c r="C86" s="8" t="s">
        <v>625</v>
      </c>
      <c r="D86" s="8" t="s">
        <v>4499</v>
      </c>
      <c r="E86" s="8" t="s">
        <v>4500</v>
      </c>
      <c r="F86" s="8" t="s">
        <v>286</v>
      </c>
      <c r="G86" s="8">
        <v>4999</v>
      </c>
      <c r="H86" s="8">
        <v>4999</v>
      </c>
      <c r="I86" s="8">
        <v>799.84</v>
      </c>
      <c r="J86" s="8">
        <v>199.96</v>
      </c>
      <c r="K86" s="8">
        <v>0</v>
      </c>
      <c r="L86" s="8" t="s">
        <v>628</v>
      </c>
      <c r="M86" s="8">
        <f t="shared" si="11"/>
        <v>999.8</v>
      </c>
      <c r="N86" s="8">
        <f t="shared" si="12"/>
        <v>999.8</v>
      </c>
      <c r="O86" s="8" t="s">
        <v>4695</v>
      </c>
      <c r="P86" s="9" t="s">
        <v>4700</v>
      </c>
      <c r="Q86" s="10">
        <v>44743</v>
      </c>
      <c r="R86" s="11">
        <v>21</v>
      </c>
    </row>
    <row r="87" s="1" customFormat="1" ht="48" spans="1:18">
      <c r="A87" s="7">
        <f t="shared" si="14"/>
        <v>85</v>
      </c>
      <c r="B87" s="8" t="s">
        <v>1783</v>
      </c>
      <c r="C87" s="8" t="s">
        <v>630</v>
      </c>
      <c r="D87" s="8" t="s">
        <v>4499</v>
      </c>
      <c r="E87" s="8" t="s">
        <v>4701</v>
      </c>
      <c r="F87" s="8" t="s">
        <v>286</v>
      </c>
      <c r="G87" s="8">
        <v>4999</v>
      </c>
      <c r="H87" s="8">
        <v>4999</v>
      </c>
      <c r="I87" s="8">
        <v>799.84</v>
      </c>
      <c r="J87" s="8">
        <v>199.96</v>
      </c>
      <c r="K87" s="8">
        <v>0</v>
      </c>
      <c r="L87" s="8" t="s">
        <v>628</v>
      </c>
      <c r="M87" s="8">
        <f t="shared" si="11"/>
        <v>999.8</v>
      </c>
      <c r="N87" s="8">
        <f t="shared" si="12"/>
        <v>999.8</v>
      </c>
      <c r="O87" s="8" t="s">
        <v>4702</v>
      </c>
      <c r="P87" s="9" t="s">
        <v>4628</v>
      </c>
      <c r="Q87" s="10">
        <v>45474</v>
      </c>
      <c r="R87" s="11">
        <v>3</v>
      </c>
    </row>
    <row r="88" s="1" customFormat="1" ht="36" spans="1:18">
      <c r="A88" s="7">
        <f t="shared" si="14"/>
        <v>86</v>
      </c>
      <c r="B88" s="8" t="s">
        <v>1808</v>
      </c>
      <c r="C88" s="8" t="s">
        <v>630</v>
      </c>
      <c r="D88" s="8" t="s">
        <v>4499</v>
      </c>
      <c r="E88" s="8" t="s">
        <v>4692</v>
      </c>
      <c r="F88" s="8" t="s">
        <v>292</v>
      </c>
      <c r="G88" s="8">
        <v>4999</v>
      </c>
      <c r="H88" s="8">
        <v>4999</v>
      </c>
      <c r="I88" s="8">
        <v>399.92</v>
      </c>
      <c r="J88" s="8">
        <v>99.98</v>
      </c>
      <c r="K88" s="8">
        <v>0</v>
      </c>
      <c r="L88" s="8" t="s">
        <v>950</v>
      </c>
      <c r="M88" s="8">
        <f t="shared" si="11"/>
        <v>499.9</v>
      </c>
      <c r="N88" s="8">
        <f t="shared" si="12"/>
        <v>499.9</v>
      </c>
      <c r="O88" s="8" t="s">
        <v>4703</v>
      </c>
      <c r="P88" s="9" t="s">
        <v>4518</v>
      </c>
      <c r="Q88" s="10">
        <v>45074</v>
      </c>
      <c r="R88" s="11">
        <v>0</v>
      </c>
    </row>
    <row r="89" s="1" customFormat="1" ht="24" spans="1:18">
      <c r="A89" s="7">
        <f t="shared" si="14"/>
        <v>87</v>
      </c>
      <c r="B89" s="8" t="s">
        <v>1811</v>
      </c>
      <c r="C89" s="8" t="s">
        <v>625</v>
      </c>
      <c r="D89" s="8" t="s">
        <v>4513</v>
      </c>
      <c r="E89" s="8" t="s">
        <v>4704</v>
      </c>
      <c r="F89" s="8" t="s">
        <v>295</v>
      </c>
      <c r="G89" s="8">
        <v>4999</v>
      </c>
      <c r="H89" s="8">
        <v>4999</v>
      </c>
      <c r="I89" s="8">
        <v>799.84</v>
      </c>
      <c r="J89" s="8">
        <v>199.96</v>
      </c>
      <c r="K89" s="8">
        <v>0</v>
      </c>
      <c r="L89" s="8" t="s">
        <v>628</v>
      </c>
      <c r="M89" s="8">
        <f t="shared" si="11"/>
        <v>999.8</v>
      </c>
      <c r="N89" s="8">
        <f t="shared" si="12"/>
        <v>999.8</v>
      </c>
      <c r="O89" s="8" t="s">
        <v>4673</v>
      </c>
      <c r="P89" s="9" t="s">
        <v>4705</v>
      </c>
      <c r="Q89" s="10">
        <v>44362</v>
      </c>
      <c r="R89" s="11">
        <v>25</v>
      </c>
    </row>
    <row r="90" s="1" customFormat="1" ht="36" spans="1:18">
      <c r="A90" s="7">
        <f t="shared" si="14"/>
        <v>88</v>
      </c>
      <c r="B90" s="8" t="s">
        <v>1885</v>
      </c>
      <c r="C90" s="8" t="s">
        <v>630</v>
      </c>
      <c r="D90" s="8" t="s">
        <v>4513</v>
      </c>
      <c r="E90" s="8" t="s">
        <v>4706</v>
      </c>
      <c r="F90" s="8" t="s">
        <v>317</v>
      </c>
      <c r="G90" s="8">
        <v>4999</v>
      </c>
      <c r="H90" s="8">
        <v>4999</v>
      </c>
      <c r="I90" s="8">
        <v>799.84</v>
      </c>
      <c r="J90" s="8">
        <v>199.96</v>
      </c>
      <c r="K90" s="8">
        <v>0</v>
      </c>
      <c r="L90" s="8" t="s">
        <v>628</v>
      </c>
      <c r="M90" s="8">
        <f t="shared" si="11"/>
        <v>999.8</v>
      </c>
      <c r="N90" s="8">
        <f t="shared" si="12"/>
        <v>999.8</v>
      </c>
      <c r="O90" s="8" t="s">
        <v>4707</v>
      </c>
      <c r="P90" s="9" t="s">
        <v>4708</v>
      </c>
      <c r="Q90" s="10">
        <v>44748</v>
      </c>
      <c r="R90" s="11" t="s">
        <v>4709</v>
      </c>
    </row>
    <row r="91" s="1" customFormat="1" ht="36" spans="1:18">
      <c r="A91" s="7">
        <f t="shared" si="14"/>
        <v>89</v>
      </c>
      <c r="B91" s="8" t="s">
        <v>2143</v>
      </c>
      <c r="C91" s="8" t="s">
        <v>630</v>
      </c>
      <c r="D91" s="8" t="s">
        <v>4499</v>
      </c>
      <c r="E91" s="8" t="s">
        <v>4510</v>
      </c>
      <c r="F91" s="8" t="s">
        <v>328</v>
      </c>
      <c r="G91" s="8">
        <v>4999</v>
      </c>
      <c r="H91" s="8">
        <v>4999</v>
      </c>
      <c r="I91" s="8">
        <v>799.84</v>
      </c>
      <c r="J91" s="8">
        <v>199.96</v>
      </c>
      <c r="K91" s="8">
        <v>0</v>
      </c>
      <c r="L91" s="8" t="s">
        <v>628</v>
      </c>
      <c r="M91" s="8">
        <f t="shared" si="11"/>
        <v>999.8</v>
      </c>
      <c r="N91" s="8">
        <f t="shared" si="12"/>
        <v>999.8</v>
      </c>
      <c r="O91" s="8" t="s">
        <v>4710</v>
      </c>
      <c r="P91" s="9" t="s">
        <v>4711</v>
      </c>
      <c r="Q91" s="10">
        <v>44730</v>
      </c>
      <c r="R91" s="11" t="s">
        <v>4712</v>
      </c>
    </row>
    <row r="92" s="1" customFormat="1" ht="36" spans="1:18">
      <c r="A92" s="7">
        <f t="shared" si="14"/>
        <v>90</v>
      </c>
      <c r="B92" s="8" t="s">
        <v>2148</v>
      </c>
      <c r="C92" s="8" t="s">
        <v>630</v>
      </c>
      <c r="D92" s="8" t="s">
        <v>4499</v>
      </c>
      <c r="E92" s="8" t="s">
        <v>4713</v>
      </c>
      <c r="F92" s="8" t="s">
        <v>328</v>
      </c>
      <c r="G92" s="8">
        <v>4999</v>
      </c>
      <c r="H92" s="8">
        <v>4999</v>
      </c>
      <c r="I92" s="8">
        <v>799.84</v>
      </c>
      <c r="J92" s="8">
        <v>199.96</v>
      </c>
      <c r="K92" s="8">
        <v>0</v>
      </c>
      <c r="L92" s="8" t="s">
        <v>628</v>
      </c>
      <c r="M92" s="8">
        <f t="shared" si="11"/>
        <v>999.8</v>
      </c>
      <c r="N92" s="8">
        <f t="shared" si="12"/>
        <v>999.8</v>
      </c>
      <c r="O92" s="8" t="s">
        <v>4522</v>
      </c>
      <c r="P92" s="9" t="s">
        <v>4714</v>
      </c>
      <c r="Q92" s="10">
        <v>44358</v>
      </c>
      <c r="R92" s="11" t="s">
        <v>4712</v>
      </c>
    </row>
    <row r="93" s="1" customFormat="1" ht="36" spans="1:18">
      <c r="A93" s="7">
        <f t="shared" si="14"/>
        <v>91</v>
      </c>
      <c r="B93" s="8" t="s">
        <v>2217</v>
      </c>
      <c r="C93" s="8" t="s">
        <v>630</v>
      </c>
      <c r="D93" s="8" t="s">
        <v>4499</v>
      </c>
      <c r="E93" s="8" t="s">
        <v>4715</v>
      </c>
      <c r="F93" s="8" t="s">
        <v>333</v>
      </c>
      <c r="G93" s="8">
        <v>4999</v>
      </c>
      <c r="H93" s="8">
        <v>4999</v>
      </c>
      <c r="I93" s="8">
        <v>799.84</v>
      </c>
      <c r="J93" s="8">
        <v>199.96</v>
      </c>
      <c r="K93" s="8">
        <v>0</v>
      </c>
      <c r="L93" s="8" t="s">
        <v>628</v>
      </c>
      <c r="M93" s="8">
        <f t="shared" si="11"/>
        <v>999.8</v>
      </c>
      <c r="N93" s="8">
        <f t="shared" si="12"/>
        <v>999.8</v>
      </c>
      <c r="O93" s="8" t="s">
        <v>4716</v>
      </c>
      <c r="P93" s="9" t="s">
        <v>4717</v>
      </c>
      <c r="Q93" s="10">
        <v>44732</v>
      </c>
      <c r="R93" s="11">
        <v>5</v>
      </c>
    </row>
    <row r="94" s="1" customFormat="1" ht="36" spans="1:18">
      <c r="A94" s="7">
        <f t="shared" ref="A94:A103" si="15">ROW()-2</f>
        <v>92</v>
      </c>
      <c r="B94" s="8" t="s">
        <v>2219</v>
      </c>
      <c r="C94" s="8" t="s">
        <v>630</v>
      </c>
      <c r="D94" s="8" t="s">
        <v>4499</v>
      </c>
      <c r="E94" s="8" t="s">
        <v>4645</v>
      </c>
      <c r="F94" s="8" t="s">
        <v>333</v>
      </c>
      <c r="G94" s="8">
        <v>4999</v>
      </c>
      <c r="H94" s="8">
        <v>4999</v>
      </c>
      <c r="I94" s="8">
        <v>799.84</v>
      </c>
      <c r="J94" s="8">
        <v>199.96</v>
      </c>
      <c r="K94" s="8">
        <v>0</v>
      </c>
      <c r="L94" s="8" t="s">
        <v>628</v>
      </c>
      <c r="M94" s="8">
        <f t="shared" si="11"/>
        <v>999.8</v>
      </c>
      <c r="N94" s="8">
        <f t="shared" si="12"/>
        <v>999.8</v>
      </c>
      <c r="O94" s="8" t="s">
        <v>4718</v>
      </c>
      <c r="P94" s="9" t="s">
        <v>4690</v>
      </c>
      <c r="Q94" s="10">
        <v>44362</v>
      </c>
      <c r="R94" s="11">
        <v>18</v>
      </c>
    </row>
    <row r="95" s="1" customFormat="1" ht="48" spans="1:18">
      <c r="A95" s="7">
        <f t="shared" si="15"/>
        <v>93</v>
      </c>
      <c r="B95" s="8" t="s">
        <v>2245</v>
      </c>
      <c r="C95" s="8" t="s">
        <v>630</v>
      </c>
      <c r="D95" s="8" t="s">
        <v>4499</v>
      </c>
      <c r="E95" s="8" t="s">
        <v>4664</v>
      </c>
      <c r="F95" s="8" t="s">
        <v>338</v>
      </c>
      <c r="G95" s="8">
        <v>4999</v>
      </c>
      <c r="H95" s="8">
        <v>4999</v>
      </c>
      <c r="I95" s="8">
        <v>799.84</v>
      </c>
      <c r="J95" s="8">
        <v>199.96</v>
      </c>
      <c r="K95" s="8">
        <v>0</v>
      </c>
      <c r="L95" s="8" t="s">
        <v>628</v>
      </c>
      <c r="M95" s="8">
        <f t="shared" si="11"/>
        <v>999.8</v>
      </c>
      <c r="N95" s="8">
        <f t="shared" si="12"/>
        <v>999.8</v>
      </c>
      <c r="O95" s="8" t="s">
        <v>4719</v>
      </c>
      <c r="P95" s="9" t="s">
        <v>4720</v>
      </c>
      <c r="Q95" s="10">
        <v>44742</v>
      </c>
      <c r="R95" s="11">
        <v>4</v>
      </c>
    </row>
    <row r="96" s="1" customFormat="1" ht="48" spans="1:18">
      <c r="A96" s="7">
        <f t="shared" si="15"/>
        <v>94</v>
      </c>
      <c r="B96" s="8" t="s">
        <v>2259</v>
      </c>
      <c r="C96" s="8" t="s">
        <v>630</v>
      </c>
      <c r="D96" s="8" t="s">
        <v>4499</v>
      </c>
      <c r="E96" s="8" t="s">
        <v>4721</v>
      </c>
      <c r="F96" s="8" t="s">
        <v>338</v>
      </c>
      <c r="G96" s="8">
        <v>4999</v>
      </c>
      <c r="H96" s="8">
        <v>4999</v>
      </c>
      <c r="I96" s="8">
        <v>799.84</v>
      </c>
      <c r="J96" s="8">
        <v>199.96</v>
      </c>
      <c r="K96" s="8">
        <v>0</v>
      </c>
      <c r="L96" s="8" t="s">
        <v>628</v>
      </c>
      <c r="M96" s="8">
        <f t="shared" si="11"/>
        <v>999.8</v>
      </c>
      <c r="N96" s="8">
        <f t="shared" si="12"/>
        <v>999.8</v>
      </c>
      <c r="O96" s="8" t="s">
        <v>4722</v>
      </c>
      <c r="P96" s="9" t="s">
        <v>4666</v>
      </c>
      <c r="Q96" s="10">
        <v>44377</v>
      </c>
      <c r="R96" s="11">
        <v>20</v>
      </c>
    </row>
    <row r="97" s="1" customFormat="1" ht="48" spans="1:18">
      <c r="A97" s="7">
        <f t="shared" si="15"/>
        <v>95</v>
      </c>
      <c r="B97" s="8" t="s">
        <v>2262</v>
      </c>
      <c r="C97" s="8" t="s">
        <v>630</v>
      </c>
      <c r="D97" s="8" t="s">
        <v>4499</v>
      </c>
      <c r="E97" s="8" t="s">
        <v>4721</v>
      </c>
      <c r="F97" s="8" t="s">
        <v>338</v>
      </c>
      <c r="G97" s="8">
        <v>4999</v>
      </c>
      <c r="H97" s="8">
        <v>4999</v>
      </c>
      <c r="I97" s="8">
        <v>799.84</v>
      </c>
      <c r="J97" s="8">
        <v>199.96</v>
      </c>
      <c r="K97" s="8">
        <v>0</v>
      </c>
      <c r="L97" s="8" t="s">
        <v>628</v>
      </c>
      <c r="M97" s="8">
        <f t="shared" si="11"/>
        <v>999.8</v>
      </c>
      <c r="N97" s="8">
        <f t="shared" si="12"/>
        <v>999.8</v>
      </c>
      <c r="O97" s="8" t="s">
        <v>4538</v>
      </c>
      <c r="P97" s="9" t="s">
        <v>4666</v>
      </c>
      <c r="Q97" s="10">
        <v>44742</v>
      </c>
      <c r="R97" s="11">
        <v>18</v>
      </c>
    </row>
    <row r="98" s="1" customFormat="1" ht="48" spans="1:18">
      <c r="A98" s="7">
        <f t="shared" si="15"/>
        <v>96</v>
      </c>
      <c r="B98" s="8" t="s">
        <v>2271</v>
      </c>
      <c r="C98" s="8" t="s">
        <v>630</v>
      </c>
      <c r="D98" s="8" t="s">
        <v>4499</v>
      </c>
      <c r="E98" s="8" t="s">
        <v>4723</v>
      </c>
      <c r="F98" s="8" t="s">
        <v>338</v>
      </c>
      <c r="G98" s="8">
        <v>4999</v>
      </c>
      <c r="H98" s="8">
        <v>4999</v>
      </c>
      <c r="I98" s="8">
        <v>799.84</v>
      </c>
      <c r="J98" s="8">
        <v>199.96</v>
      </c>
      <c r="K98" s="8">
        <v>0</v>
      </c>
      <c r="L98" s="8" t="s">
        <v>628</v>
      </c>
      <c r="M98" s="8">
        <f t="shared" si="11"/>
        <v>999.8</v>
      </c>
      <c r="N98" s="8">
        <f t="shared" si="12"/>
        <v>999.8</v>
      </c>
      <c r="O98" s="8" t="s">
        <v>4522</v>
      </c>
      <c r="P98" s="9" t="s">
        <v>4724</v>
      </c>
      <c r="Q98" s="10">
        <v>44377</v>
      </c>
      <c r="R98" s="11">
        <v>15</v>
      </c>
    </row>
    <row r="99" s="1" customFormat="1" ht="48" spans="1:18">
      <c r="A99" s="7">
        <f t="shared" si="15"/>
        <v>97</v>
      </c>
      <c r="B99" s="8" t="s">
        <v>2277</v>
      </c>
      <c r="C99" s="8" t="s">
        <v>625</v>
      </c>
      <c r="D99" s="8" t="s">
        <v>4499</v>
      </c>
      <c r="E99" s="8" t="s">
        <v>4500</v>
      </c>
      <c r="F99" s="8" t="s">
        <v>338</v>
      </c>
      <c r="G99" s="8">
        <v>4999</v>
      </c>
      <c r="H99" s="8">
        <v>4999</v>
      </c>
      <c r="I99" s="8">
        <v>799.84</v>
      </c>
      <c r="J99" s="8">
        <v>199.96</v>
      </c>
      <c r="K99" s="8">
        <v>0</v>
      </c>
      <c r="L99" s="8" t="s">
        <v>628</v>
      </c>
      <c r="M99" s="8">
        <f t="shared" si="11"/>
        <v>999.8</v>
      </c>
      <c r="N99" s="8">
        <f t="shared" si="12"/>
        <v>999.8</v>
      </c>
      <c r="O99" s="8" t="s">
        <v>4725</v>
      </c>
      <c r="P99" s="9" t="s">
        <v>4726</v>
      </c>
      <c r="Q99" s="10">
        <v>44742</v>
      </c>
      <c r="R99" s="11">
        <v>15</v>
      </c>
    </row>
    <row r="100" s="1" customFormat="1" ht="48" spans="1:18">
      <c r="A100" s="7">
        <f t="shared" si="15"/>
        <v>98</v>
      </c>
      <c r="B100" s="8" t="s">
        <v>2285</v>
      </c>
      <c r="C100" s="8" t="s">
        <v>625</v>
      </c>
      <c r="D100" s="8" t="s">
        <v>4499</v>
      </c>
      <c r="E100" s="8" t="s">
        <v>4681</v>
      </c>
      <c r="F100" s="8" t="s">
        <v>338</v>
      </c>
      <c r="G100" s="8">
        <v>4999</v>
      </c>
      <c r="H100" s="8">
        <v>4999</v>
      </c>
      <c r="I100" s="8">
        <v>799.84</v>
      </c>
      <c r="J100" s="8">
        <v>199.96</v>
      </c>
      <c r="K100" s="8">
        <v>0</v>
      </c>
      <c r="L100" s="8" t="s">
        <v>628</v>
      </c>
      <c r="M100" s="8">
        <f t="shared" ref="M100:M129" si="16">I100+J100</f>
        <v>999.8</v>
      </c>
      <c r="N100" s="8">
        <f t="shared" ref="N100:N128" si="17">M100</f>
        <v>999.8</v>
      </c>
      <c r="O100" s="8" t="s">
        <v>4727</v>
      </c>
      <c r="P100" s="9" t="s">
        <v>4666</v>
      </c>
      <c r="Q100" s="10">
        <v>44012</v>
      </c>
      <c r="R100" s="11">
        <v>32</v>
      </c>
    </row>
    <row r="101" s="1" customFormat="1" ht="48" spans="1:18">
      <c r="A101" s="7">
        <f t="shared" si="15"/>
        <v>99</v>
      </c>
      <c r="B101" s="8" t="s">
        <v>2291</v>
      </c>
      <c r="C101" s="8" t="s">
        <v>630</v>
      </c>
      <c r="D101" s="8" t="s">
        <v>4499</v>
      </c>
      <c r="E101" s="8" t="s">
        <v>4701</v>
      </c>
      <c r="F101" s="8" t="s">
        <v>338</v>
      </c>
      <c r="G101" s="8">
        <v>4999</v>
      </c>
      <c r="H101" s="8">
        <v>4999</v>
      </c>
      <c r="I101" s="8">
        <v>799.84</v>
      </c>
      <c r="J101" s="8">
        <v>199.96</v>
      </c>
      <c r="K101" s="8">
        <v>0</v>
      </c>
      <c r="L101" s="8" t="s">
        <v>628</v>
      </c>
      <c r="M101" s="8">
        <f t="shared" si="16"/>
        <v>999.8</v>
      </c>
      <c r="N101" s="8">
        <f t="shared" si="17"/>
        <v>999.8</v>
      </c>
      <c r="O101" s="8" t="s">
        <v>4728</v>
      </c>
      <c r="P101" s="9" t="s">
        <v>4729</v>
      </c>
      <c r="Q101" s="10">
        <v>44012</v>
      </c>
      <c r="R101" s="11">
        <v>29</v>
      </c>
    </row>
    <row r="102" s="1" customFormat="1" ht="48" spans="1:18">
      <c r="A102" s="7">
        <f t="shared" si="15"/>
        <v>100</v>
      </c>
      <c r="B102" s="8" t="s">
        <v>2297</v>
      </c>
      <c r="C102" s="8" t="s">
        <v>630</v>
      </c>
      <c r="D102" s="8" t="s">
        <v>4499</v>
      </c>
      <c r="E102" s="8" t="s">
        <v>4652</v>
      </c>
      <c r="F102" s="8" t="s">
        <v>338</v>
      </c>
      <c r="G102" s="8">
        <v>4999</v>
      </c>
      <c r="H102" s="8">
        <v>4999</v>
      </c>
      <c r="I102" s="8">
        <v>799.84</v>
      </c>
      <c r="J102" s="8">
        <v>199.96</v>
      </c>
      <c r="K102" s="8" t="s">
        <v>714</v>
      </c>
      <c r="L102" s="8" t="s">
        <v>628</v>
      </c>
      <c r="M102" s="8">
        <f t="shared" si="16"/>
        <v>999.8</v>
      </c>
      <c r="N102" s="8">
        <f t="shared" si="17"/>
        <v>999.8</v>
      </c>
      <c r="O102" s="8" t="s">
        <v>4730</v>
      </c>
      <c r="P102" s="9" t="s">
        <v>4683</v>
      </c>
      <c r="Q102" s="10">
        <v>45107</v>
      </c>
      <c r="R102" s="11">
        <v>2</v>
      </c>
    </row>
    <row r="103" s="1" customFormat="1" ht="48" spans="1:18">
      <c r="A103" s="7">
        <f t="shared" si="15"/>
        <v>101</v>
      </c>
      <c r="B103" s="8" t="s">
        <v>2300</v>
      </c>
      <c r="C103" s="8" t="s">
        <v>630</v>
      </c>
      <c r="D103" s="8" t="s">
        <v>4499</v>
      </c>
      <c r="E103" s="8" t="s">
        <v>4500</v>
      </c>
      <c r="F103" s="8" t="s">
        <v>338</v>
      </c>
      <c r="G103" s="8">
        <v>4999</v>
      </c>
      <c r="H103" s="8">
        <v>4999</v>
      </c>
      <c r="I103" s="8">
        <v>799.84</v>
      </c>
      <c r="J103" s="8">
        <v>199.96</v>
      </c>
      <c r="K103" s="8" t="s">
        <v>714</v>
      </c>
      <c r="L103" s="8" t="s">
        <v>628</v>
      </c>
      <c r="M103" s="8">
        <f t="shared" si="16"/>
        <v>999.8</v>
      </c>
      <c r="N103" s="8">
        <f t="shared" si="17"/>
        <v>999.8</v>
      </c>
      <c r="O103" s="8" t="s">
        <v>4579</v>
      </c>
      <c r="P103" s="9" t="s">
        <v>4731</v>
      </c>
      <c r="Q103" s="10">
        <v>45473</v>
      </c>
      <c r="R103" s="11">
        <v>1</v>
      </c>
    </row>
    <row r="104" s="1" customFormat="1" ht="36" spans="1:18">
      <c r="A104" s="7">
        <f t="shared" ref="A104:A113" si="18">ROW()-2</f>
        <v>102</v>
      </c>
      <c r="B104" s="8" t="s">
        <v>2339</v>
      </c>
      <c r="C104" s="8" t="s">
        <v>630</v>
      </c>
      <c r="D104" s="8" t="s">
        <v>4509</v>
      </c>
      <c r="E104" s="8" t="s">
        <v>4659</v>
      </c>
      <c r="F104" s="8" t="s">
        <v>350</v>
      </c>
      <c r="G104" s="8">
        <v>4999</v>
      </c>
      <c r="H104" s="8">
        <v>4999</v>
      </c>
      <c r="I104" s="8">
        <v>799.84</v>
      </c>
      <c r="J104" s="8">
        <v>199.96</v>
      </c>
      <c r="K104" s="8">
        <v>0</v>
      </c>
      <c r="L104" s="8" t="s">
        <v>628</v>
      </c>
      <c r="M104" s="8">
        <f t="shared" si="16"/>
        <v>999.8</v>
      </c>
      <c r="N104" s="8">
        <f t="shared" si="17"/>
        <v>999.8</v>
      </c>
      <c r="O104" s="8" t="s">
        <v>4732</v>
      </c>
      <c r="P104" s="9" t="s">
        <v>4720</v>
      </c>
      <c r="Q104" s="10">
        <v>44742</v>
      </c>
      <c r="R104" s="11">
        <v>11</v>
      </c>
    </row>
    <row r="105" s="1" customFormat="1" ht="36" spans="1:18">
      <c r="A105" s="7">
        <f t="shared" si="18"/>
        <v>103</v>
      </c>
      <c r="B105" s="8" t="s">
        <v>2438</v>
      </c>
      <c r="C105" s="8" t="s">
        <v>625</v>
      </c>
      <c r="D105" s="8" t="s">
        <v>4503</v>
      </c>
      <c r="E105" s="8" t="s">
        <v>4733</v>
      </c>
      <c r="F105" s="8" t="s">
        <v>373</v>
      </c>
      <c r="G105" s="8">
        <v>6800</v>
      </c>
      <c r="H105" s="8">
        <v>6800</v>
      </c>
      <c r="I105" s="8">
        <v>1088</v>
      </c>
      <c r="J105" s="8">
        <v>272</v>
      </c>
      <c r="K105" s="8">
        <v>0</v>
      </c>
      <c r="L105" s="8" t="s">
        <v>628</v>
      </c>
      <c r="M105" s="8">
        <f t="shared" si="16"/>
        <v>1360</v>
      </c>
      <c r="N105" s="8">
        <f t="shared" si="17"/>
        <v>1360</v>
      </c>
      <c r="O105" s="8" t="s">
        <v>4734</v>
      </c>
      <c r="P105" s="9" t="s">
        <v>4636</v>
      </c>
      <c r="Q105" s="10">
        <v>45107</v>
      </c>
      <c r="R105" s="11">
        <v>19</v>
      </c>
    </row>
    <row r="106" s="1" customFormat="1" ht="36" spans="1:18">
      <c r="A106" s="7">
        <f t="shared" si="18"/>
        <v>104</v>
      </c>
      <c r="B106" s="8" t="s">
        <v>2432</v>
      </c>
      <c r="C106" s="8" t="s">
        <v>625</v>
      </c>
      <c r="D106" s="8" t="s">
        <v>4503</v>
      </c>
      <c r="E106" s="8" t="s">
        <v>4735</v>
      </c>
      <c r="F106" s="8" t="s">
        <v>373</v>
      </c>
      <c r="G106" s="8">
        <v>7900</v>
      </c>
      <c r="H106" s="8">
        <v>7900</v>
      </c>
      <c r="I106" s="8">
        <v>1264</v>
      </c>
      <c r="J106" s="8">
        <v>316</v>
      </c>
      <c r="K106" s="8">
        <v>0</v>
      </c>
      <c r="L106" s="8" t="s">
        <v>628</v>
      </c>
      <c r="M106" s="8">
        <f t="shared" si="16"/>
        <v>1580</v>
      </c>
      <c r="N106" s="8">
        <f t="shared" si="17"/>
        <v>1580</v>
      </c>
      <c r="O106" s="8" t="s">
        <v>4633</v>
      </c>
      <c r="P106" s="9" t="s">
        <v>4518</v>
      </c>
      <c r="Q106" s="10">
        <v>44350</v>
      </c>
      <c r="R106" s="11">
        <v>16</v>
      </c>
    </row>
    <row r="107" s="1" customFormat="1" ht="36" spans="1:18">
      <c r="A107" s="7">
        <f t="shared" si="18"/>
        <v>105</v>
      </c>
      <c r="B107" s="8" t="s">
        <v>2435</v>
      </c>
      <c r="C107" s="8" t="s">
        <v>625</v>
      </c>
      <c r="D107" s="8" t="s">
        <v>4503</v>
      </c>
      <c r="E107" s="8" t="s">
        <v>4507</v>
      </c>
      <c r="F107" s="8" t="s">
        <v>373</v>
      </c>
      <c r="G107" s="8">
        <v>7600</v>
      </c>
      <c r="H107" s="8">
        <v>7600</v>
      </c>
      <c r="I107" s="8">
        <v>1216</v>
      </c>
      <c r="J107" s="8">
        <v>304</v>
      </c>
      <c r="K107" s="8">
        <v>0</v>
      </c>
      <c r="L107" s="8" t="s">
        <v>628</v>
      </c>
      <c r="M107" s="8">
        <f t="shared" si="16"/>
        <v>1520</v>
      </c>
      <c r="N107" s="8">
        <f t="shared" si="17"/>
        <v>1520</v>
      </c>
      <c r="O107" s="8" t="s">
        <v>4736</v>
      </c>
      <c r="P107" s="9" t="s">
        <v>4518</v>
      </c>
      <c r="Q107" s="10">
        <v>44350</v>
      </c>
      <c r="R107" s="11">
        <v>1</v>
      </c>
    </row>
    <row r="108" s="1" customFormat="1" ht="36" spans="1:18">
      <c r="A108" s="7">
        <f t="shared" si="18"/>
        <v>106</v>
      </c>
      <c r="B108" s="8" t="s">
        <v>2441</v>
      </c>
      <c r="C108" s="8" t="s">
        <v>630</v>
      </c>
      <c r="D108" s="8" t="s">
        <v>4513</v>
      </c>
      <c r="E108" s="8" t="s">
        <v>4737</v>
      </c>
      <c r="F108" s="8" t="s">
        <v>373</v>
      </c>
      <c r="G108" s="8">
        <v>8332</v>
      </c>
      <c r="H108" s="8">
        <v>8332</v>
      </c>
      <c r="I108" s="8">
        <v>1333.12</v>
      </c>
      <c r="J108" s="8">
        <v>333.28</v>
      </c>
      <c r="K108" s="8">
        <v>0</v>
      </c>
      <c r="L108" s="8" t="s">
        <v>628</v>
      </c>
      <c r="M108" s="8">
        <f t="shared" si="16"/>
        <v>1666.4</v>
      </c>
      <c r="N108" s="8">
        <f t="shared" si="17"/>
        <v>1666.4</v>
      </c>
      <c r="O108" s="8" t="s">
        <v>4698</v>
      </c>
      <c r="P108" s="9" t="s">
        <v>4738</v>
      </c>
      <c r="Q108" s="10" t="s">
        <v>4739</v>
      </c>
      <c r="R108" s="11">
        <v>2</v>
      </c>
    </row>
    <row r="109" s="1" customFormat="1" ht="36" spans="1:18">
      <c r="A109" s="7">
        <f t="shared" si="18"/>
        <v>107</v>
      </c>
      <c r="B109" s="8" t="s">
        <v>2447</v>
      </c>
      <c r="C109" s="8" t="s">
        <v>630</v>
      </c>
      <c r="D109" s="8" t="s">
        <v>4499</v>
      </c>
      <c r="E109" s="8" t="s">
        <v>4740</v>
      </c>
      <c r="F109" s="8" t="s">
        <v>376</v>
      </c>
      <c r="G109" s="8">
        <v>4999</v>
      </c>
      <c r="H109" s="8">
        <v>4999</v>
      </c>
      <c r="I109" s="8">
        <v>799.84</v>
      </c>
      <c r="J109" s="8">
        <v>199.96</v>
      </c>
      <c r="K109" s="8">
        <v>0</v>
      </c>
      <c r="L109" s="8" t="s">
        <v>628</v>
      </c>
      <c r="M109" s="8">
        <f t="shared" si="16"/>
        <v>999.8</v>
      </c>
      <c r="N109" s="8">
        <f t="shared" si="17"/>
        <v>999.8</v>
      </c>
      <c r="O109" s="8" t="s">
        <v>4741</v>
      </c>
      <c r="P109" s="9" t="s">
        <v>4742</v>
      </c>
      <c r="Q109" s="10">
        <v>44743</v>
      </c>
      <c r="R109" s="11">
        <v>13</v>
      </c>
    </row>
    <row r="110" s="1" customFormat="1" ht="36" spans="1:18">
      <c r="A110" s="7">
        <f t="shared" si="18"/>
        <v>108</v>
      </c>
      <c r="B110" s="8" t="s">
        <v>2505</v>
      </c>
      <c r="C110" s="8" t="s">
        <v>630</v>
      </c>
      <c r="D110" s="8" t="s">
        <v>4513</v>
      </c>
      <c r="E110" s="8" t="s">
        <v>4743</v>
      </c>
      <c r="F110" s="8" t="s">
        <v>399</v>
      </c>
      <c r="G110" s="8">
        <v>4999</v>
      </c>
      <c r="H110" s="8">
        <v>4999</v>
      </c>
      <c r="I110" s="8">
        <v>799.84</v>
      </c>
      <c r="J110" s="8">
        <v>199.96</v>
      </c>
      <c r="K110" s="8">
        <v>0</v>
      </c>
      <c r="L110" s="8" t="s">
        <v>628</v>
      </c>
      <c r="M110" s="8">
        <f t="shared" si="16"/>
        <v>999.8</v>
      </c>
      <c r="N110" s="8">
        <f t="shared" si="17"/>
        <v>999.8</v>
      </c>
      <c r="O110" s="8" t="s">
        <v>4744</v>
      </c>
      <c r="P110" s="9" t="s">
        <v>4518</v>
      </c>
      <c r="Q110" s="10">
        <v>45444</v>
      </c>
      <c r="R110" s="11">
        <v>1</v>
      </c>
    </row>
    <row r="111" s="1" customFormat="1" ht="36" spans="1:18">
      <c r="A111" s="7">
        <f t="shared" si="18"/>
        <v>109</v>
      </c>
      <c r="B111" s="8" t="s">
        <v>2511</v>
      </c>
      <c r="C111" s="8" t="s">
        <v>630</v>
      </c>
      <c r="D111" s="8" t="s">
        <v>4513</v>
      </c>
      <c r="E111" s="8" t="s">
        <v>4745</v>
      </c>
      <c r="F111" s="8" t="s">
        <v>403</v>
      </c>
      <c r="G111" s="8">
        <v>4999</v>
      </c>
      <c r="H111" s="8">
        <v>4999</v>
      </c>
      <c r="I111" s="8">
        <v>799.84</v>
      </c>
      <c r="J111" s="8">
        <v>199.96</v>
      </c>
      <c r="K111" s="8">
        <v>0</v>
      </c>
      <c r="L111" s="8" t="s">
        <v>628</v>
      </c>
      <c r="M111" s="8">
        <f t="shared" si="16"/>
        <v>999.8</v>
      </c>
      <c r="N111" s="8">
        <f t="shared" si="17"/>
        <v>999.8</v>
      </c>
      <c r="O111" s="8" t="s">
        <v>4736</v>
      </c>
      <c r="P111" s="9" t="s">
        <v>4746</v>
      </c>
      <c r="Q111" s="10">
        <v>44742</v>
      </c>
      <c r="R111" s="11">
        <v>9</v>
      </c>
    </row>
    <row r="112" s="1" customFormat="1" ht="36" spans="1:18">
      <c r="A112" s="7">
        <f t="shared" si="18"/>
        <v>110</v>
      </c>
      <c r="B112" s="8" t="s">
        <v>2568</v>
      </c>
      <c r="C112" s="8" t="s">
        <v>630</v>
      </c>
      <c r="D112" s="8" t="s">
        <v>4499</v>
      </c>
      <c r="E112" s="8" t="s">
        <v>4747</v>
      </c>
      <c r="F112" s="8" t="s">
        <v>412</v>
      </c>
      <c r="G112" s="8">
        <v>4999</v>
      </c>
      <c r="H112" s="8">
        <v>4999</v>
      </c>
      <c r="I112" s="8">
        <v>799.84</v>
      </c>
      <c r="J112" s="8">
        <v>199.96</v>
      </c>
      <c r="K112" s="8">
        <v>0</v>
      </c>
      <c r="L112" s="8" t="s">
        <v>628</v>
      </c>
      <c r="M112" s="8">
        <f t="shared" si="16"/>
        <v>999.8</v>
      </c>
      <c r="N112" s="8">
        <f t="shared" si="17"/>
        <v>999.8</v>
      </c>
      <c r="O112" s="8" t="s">
        <v>4748</v>
      </c>
      <c r="P112" s="9" t="s">
        <v>4536</v>
      </c>
      <c r="Q112" s="10">
        <v>45454</v>
      </c>
      <c r="R112" s="11">
        <v>0</v>
      </c>
    </row>
    <row r="113" s="1" customFormat="1" ht="36" spans="1:18">
      <c r="A113" s="7">
        <f t="shared" si="18"/>
        <v>111</v>
      </c>
      <c r="B113" s="8" t="s">
        <v>2579</v>
      </c>
      <c r="C113" s="8" t="s">
        <v>625</v>
      </c>
      <c r="D113" s="8" t="s">
        <v>4513</v>
      </c>
      <c r="E113" s="8" t="s">
        <v>4749</v>
      </c>
      <c r="F113" s="8" t="s">
        <v>415</v>
      </c>
      <c r="G113" s="8">
        <v>4999</v>
      </c>
      <c r="H113" s="8">
        <v>4999</v>
      </c>
      <c r="I113" s="8">
        <v>799.84</v>
      </c>
      <c r="J113" s="8">
        <v>199.96</v>
      </c>
      <c r="K113" s="8">
        <v>0</v>
      </c>
      <c r="L113" s="8" t="s">
        <v>628</v>
      </c>
      <c r="M113" s="8">
        <f t="shared" si="16"/>
        <v>999.8</v>
      </c>
      <c r="N113" s="8">
        <f t="shared" si="17"/>
        <v>999.8</v>
      </c>
      <c r="O113" s="8" t="s">
        <v>4750</v>
      </c>
      <c r="P113" s="9" t="s">
        <v>4751</v>
      </c>
      <c r="Q113" s="10">
        <v>44742</v>
      </c>
      <c r="R113" s="11">
        <v>9</v>
      </c>
    </row>
    <row r="114" s="1" customFormat="1" ht="36" spans="1:18">
      <c r="A114" s="7">
        <f t="shared" ref="A114:A123" si="19">ROW()-2</f>
        <v>112</v>
      </c>
      <c r="B114" s="8" t="s">
        <v>2881</v>
      </c>
      <c r="C114" s="8" t="s">
        <v>625</v>
      </c>
      <c r="D114" s="8" t="s">
        <v>4499</v>
      </c>
      <c r="E114" s="8" t="s">
        <v>4752</v>
      </c>
      <c r="F114" s="8" t="s">
        <v>468</v>
      </c>
      <c r="G114" s="8">
        <v>4999</v>
      </c>
      <c r="H114" s="8">
        <v>4999</v>
      </c>
      <c r="I114" s="8">
        <v>799.84</v>
      </c>
      <c r="J114" s="8">
        <v>199.96</v>
      </c>
      <c r="K114" s="8">
        <v>0</v>
      </c>
      <c r="L114" s="8" t="s">
        <v>628</v>
      </c>
      <c r="M114" s="8">
        <f t="shared" si="16"/>
        <v>999.8</v>
      </c>
      <c r="N114" s="8">
        <f t="shared" si="17"/>
        <v>999.8</v>
      </c>
      <c r="O114" s="8" t="s">
        <v>4753</v>
      </c>
      <c r="P114" s="9" t="s">
        <v>4506</v>
      </c>
      <c r="Q114" s="10">
        <v>45102</v>
      </c>
      <c r="R114" s="11">
        <v>12</v>
      </c>
    </row>
    <row r="115" s="1" customFormat="1" ht="36" spans="1:18">
      <c r="A115" s="7">
        <f t="shared" si="19"/>
        <v>113</v>
      </c>
      <c r="B115" s="8" t="s">
        <v>2902</v>
      </c>
      <c r="C115" s="8" t="s">
        <v>630</v>
      </c>
      <c r="D115" s="8" t="s">
        <v>4509</v>
      </c>
      <c r="E115" s="8" t="s">
        <v>4754</v>
      </c>
      <c r="F115" s="8" t="s">
        <v>474</v>
      </c>
      <c r="G115" s="8">
        <v>4999</v>
      </c>
      <c r="H115" s="8">
        <v>4999</v>
      </c>
      <c r="I115" s="8">
        <v>799.84</v>
      </c>
      <c r="J115" s="8">
        <v>199.96</v>
      </c>
      <c r="K115" s="8">
        <v>0</v>
      </c>
      <c r="L115" s="8" t="s">
        <v>628</v>
      </c>
      <c r="M115" s="8">
        <f t="shared" si="16"/>
        <v>999.8</v>
      </c>
      <c r="N115" s="8">
        <f t="shared" si="17"/>
        <v>999.8</v>
      </c>
      <c r="O115" s="8" t="s">
        <v>4755</v>
      </c>
      <c r="P115" s="9" t="s">
        <v>4506</v>
      </c>
      <c r="Q115" s="10">
        <v>45102</v>
      </c>
      <c r="R115" s="11">
        <v>9</v>
      </c>
    </row>
    <row r="116" s="1" customFormat="1" ht="36" spans="1:18">
      <c r="A116" s="7">
        <f t="shared" si="19"/>
        <v>114</v>
      </c>
      <c r="B116" s="8" t="s">
        <v>3009</v>
      </c>
      <c r="C116" s="8" t="s">
        <v>630</v>
      </c>
      <c r="D116" s="8" t="s">
        <v>4499</v>
      </c>
      <c r="E116" s="8" t="s">
        <v>4701</v>
      </c>
      <c r="F116" s="8" t="s">
        <v>499</v>
      </c>
      <c r="G116" s="8">
        <v>4999</v>
      </c>
      <c r="H116" s="8">
        <v>4999</v>
      </c>
      <c r="I116" s="8">
        <v>799.84</v>
      </c>
      <c r="J116" s="8">
        <v>199.96</v>
      </c>
      <c r="K116" s="8">
        <v>0</v>
      </c>
      <c r="L116" s="8" t="s">
        <v>628</v>
      </c>
      <c r="M116" s="8">
        <f t="shared" si="16"/>
        <v>999.8</v>
      </c>
      <c r="N116" s="8">
        <f t="shared" si="17"/>
        <v>999.8</v>
      </c>
      <c r="O116" s="8" t="s">
        <v>4755</v>
      </c>
      <c r="P116" s="9" t="s">
        <v>4683</v>
      </c>
      <c r="Q116" s="10">
        <v>44716</v>
      </c>
      <c r="R116" s="11">
        <v>4</v>
      </c>
    </row>
    <row r="117" s="1" customFormat="1" ht="36" spans="1:18">
      <c r="A117" s="7">
        <f t="shared" si="19"/>
        <v>115</v>
      </c>
      <c r="B117" s="8" t="s">
        <v>3011</v>
      </c>
      <c r="C117" s="8" t="s">
        <v>630</v>
      </c>
      <c r="D117" s="8" t="s">
        <v>4499</v>
      </c>
      <c r="E117" s="8" t="s">
        <v>4572</v>
      </c>
      <c r="F117" s="8" t="s">
        <v>499</v>
      </c>
      <c r="G117" s="8">
        <v>4999</v>
      </c>
      <c r="H117" s="8">
        <v>4999</v>
      </c>
      <c r="I117" s="8">
        <v>799.84</v>
      </c>
      <c r="J117" s="8">
        <v>199.96</v>
      </c>
      <c r="K117" s="8">
        <v>0</v>
      </c>
      <c r="L117" s="8" t="s">
        <v>628</v>
      </c>
      <c r="M117" s="8">
        <f t="shared" si="16"/>
        <v>999.8</v>
      </c>
      <c r="N117" s="8">
        <f t="shared" si="17"/>
        <v>999.8</v>
      </c>
      <c r="O117" s="8" t="s">
        <v>4756</v>
      </c>
      <c r="P117" s="9" t="s">
        <v>4683</v>
      </c>
      <c r="Q117" s="10">
        <v>45082</v>
      </c>
      <c r="R117" s="11">
        <v>3</v>
      </c>
    </row>
    <row r="118" s="1" customFormat="1" ht="36" spans="1:18">
      <c r="A118" s="7">
        <f t="shared" si="19"/>
        <v>116</v>
      </c>
      <c r="B118" s="8" t="s">
        <v>3100</v>
      </c>
      <c r="C118" s="8" t="s">
        <v>625</v>
      </c>
      <c r="D118" s="8" t="s">
        <v>4513</v>
      </c>
      <c r="E118" s="8" t="s">
        <v>4757</v>
      </c>
      <c r="F118" s="8" t="s">
        <v>511</v>
      </c>
      <c r="G118" s="8">
        <v>4999</v>
      </c>
      <c r="H118" s="8">
        <v>4999</v>
      </c>
      <c r="I118" s="8">
        <v>799.84</v>
      </c>
      <c r="J118" s="8">
        <v>199.96</v>
      </c>
      <c r="K118" s="8">
        <v>0</v>
      </c>
      <c r="L118" s="8" t="s">
        <v>628</v>
      </c>
      <c r="M118" s="8">
        <f t="shared" si="16"/>
        <v>999.8</v>
      </c>
      <c r="N118" s="8">
        <f t="shared" si="17"/>
        <v>999.8</v>
      </c>
      <c r="O118" s="8" t="s">
        <v>4758</v>
      </c>
      <c r="P118" s="9" t="s">
        <v>4759</v>
      </c>
      <c r="Q118" s="10">
        <v>45096</v>
      </c>
      <c r="R118" s="11">
        <v>1</v>
      </c>
    </row>
    <row r="119" s="1" customFormat="1" ht="36" spans="1:18">
      <c r="A119" s="7">
        <f t="shared" si="19"/>
        <v>117</v>
      </c>
      <c r="B119" s="8" t="s">
        <v>3191</v>
      </c>
      <c r="C119" s="8" t="s">
        <v>630</v>
      </c>
      <c r="D119" s="8" t="s">
        <v>4760</v>
      </c>
      <c r="E119" s="8" t="s">
        <v>4761</v>
      </c>
      <c r="F119" s="8" t="s">
        <v>538</v>
      </c>
      <c r="G119" s="8">
        <v>4999</v>
      </c>
      <c r="H119" s="8">
        <v>4999</v>
      </c>
      <c r="I119" s="8">
        <v>799.84</v>
      </c>
      <c r="J119" s="8">
        <v>199.96</v>
      </c>
      <c r="K119" s="8">
        <v>0</v>
      </c>
      <c r="L119" s="8" t="s">
        <v>628</v>
      </c>
      <c r="M119" s="8">
        <f t="shared" si="16"/>
        <v>999.8</v>
      </c>
      <c r="N119" s="8">
        <f t="shared" si="17"/>
        <v>999.8</v>
      </c>
      <c r="O119" s="8" t="s">
        <v>4762</v>
      </c>
      <c r="P119" s="9" t="s">
        <v>4617</v>
      </c>
      <c r="Q119" s="10">
        <v>44355</v>
      </c>
      <c r="R119" s="11">
        <v>30</v>
      </c>
    </row>
    <row r="120" s="1" customFormat="1" ht="36" spans="1:18">
      <c r="A120" s="7">
        <f t="shared" si="19"/>
        <v>118</v>
      </c>
      <c r="B120" s="8" t="s">
        <v>3194</v>
      </c>
      <c r="C120" s="8" t="s">
        <v>630</v>
      </c>
      <c r="D120" s="8" t="s">
        <v>4503</v>
      </c>
      <c r="E120" s="8" t="s">
        <v>4615</v>
      </c>
      <c r="F120" s="8" t="s">
        <v>538</v>
      </c>
      <c r="G120" s="8">
        <v>4999</v>
      </c>
      <c r="H120" s="8">
        <v>4999</v>
      </c>
      <c r="I120" s="8">
        <v>799.84</v>
      </c>
      <c r="J120" s="8">
        <v>199.96</v>
      </c>
      <c r="K120" s="8">
        <v>0</v>
      </c>
      <c r="L120" s="8" t="s">
        <v>628</v>
      </c>
      <c r="M120" s="8">
        <f t="shared" si="16"/>
        <v>999.8</v>
      </c>
      <c r="N120" s="8">
        <f t="shared" si="17"/>
        <v>999.8</v>
      </c>
      <c r="O120" s="8" t="s">
        <v>4763</v>
      </c>
      <c r="P120" s="9" t="s">
        <v>4764</v>
      </c>
      <c r="Q120" s="10">
        <v>44732</v>
      </c>
      <c r="R120" s="11">
        <v>14</v>
      </c>
    </row>
    <row r="121" s="1" customFormat="1" ht="36" spans="1:18">
      <c r="A121" s="7">
        <f t="shared" si="19"/>
        <v>119</v>
      </c>
      <c r="B121" s="8" t="s">
        <v>3255</v>
      </c>
      <c r="C121" s="8" t="s">
        <v>630</v>
      </c>
      <c r="D121" s="8" t="s">
        <v>4513</v>
      </c>
      <c r="E121" s="8" t="s">
        <v>4765</v>
      </c>
      <c r="F121" s="8" t="s">
        <v>561</v>
      </c>
      <c r="G121" s="8">
        <v>4999</v>
      </c>
      <c r="H121" s="8">
        <v>4999</v>
      </c>
      <c r="I121" s="8">
        <v>799.84</v>
      </c>
      <c r="J121" s="8">
        <v>199.96</v>
      </c>
      <c r="K121" s="8">
        <v>0</v>
      </c>
      <c r="L121" s="8" t="s">
        <v>628</v>
      </c>
      <c r="M121" s="8">
        <f t="shared" si="16"/>
        <v>999.8</v>
      </c>
      <c r="N121" s="8">
        <f t="shared" si="17"/>
        <v>999.8</v>
      </c>
      <c r="O121" s="8" t="s">
        <v>4657</v>
      </c>
      <c r="P121" s="9" t="s">
        <v>4766</v>
      </c>
      <c r="Q121" s="10">
        <v>44377</v>
      </c>
      <c r="R121" s="11">
        <v>27</v>
      </c>
    </row>
    <row r="122" s="1" customFormat="1" ht="36" spans="1:18">
      <c r="A122" s="7">
        <f t="shared" si="19"/>
        <v>120</v>
      </c>
      <c r="B122" s="8" t="s">
        <v>3272</v>
      </c>
      <c r="C122" s="8" t="s">
        <v>630</v>
      </c>
      <c r="D122" s="8" t="s">
        <v>4503</v>
      </c>
      <c r="E122" s="8" t="s">
        <v>4692</v>
      </c>
      <c r="F122" s="8" t="s">
        <v>564</v>
      </c>
      <c r="G122" s="8">
        <v>4999</v>
      </c>
      <c r="H122" s="8">
        <v>4999</v>
      </c>
      <c r="I122" s="8">
        <v>799.84</v>
      </c>
      <c r="J122" s="8">
        <v>199.96</v>
      </c>
      <c r="K122" s="8">
        <v>0</v>
      </c>
      <c r="L122" s="8" t="s">
        <v>628</v>
      </c>
      <c r="M122" s="8">
        <f t="shared" si="16"/>
        <v>999.8</v>
      </c>
      <c r="N122" s="8">
        <f t="shared" si="17"/>
        <v>999.8</v>
      </c>
      <c r="O122" s="8" t="s">
        <v>4767</v>
      </c>
      <c r="P122" s="9" t="s">
        <v>4506</v>
      </c>
      <c r="Q122" s="10">
        <v>44378</v>
      </c>
      <c r="R122" s="11">
        <v>13</v>
      </c>
    </row>
    <row r="123" s="1" customFormat="1" ht="36" spans="1:18">
      <c r="A123" s="7">
        <f t="shared" si="19"/>
        <v>121</v>
      </c>
      <c r="B123" s="8" t="s">
        <v>3427</v>
      </c>
      <c r="C123" s="8" t="s">
        <v>625</v>
      </c>
      <c r="D123" s="8" t="s">
        <v>4667</v>
      </c>
      <c r="E123" s="8" t="s">
        <v>4768</v>
      </c>
      <c r="F123" s="8" t="s">
        <v>578</v>
      </c>
      <c r="G123" s="8">
        <v>4999</v>
      </c>
      <c r="H123" s="8">
        <v>4999</v>
      </c>
      <c r="I123" s="8">
        <v>799.84</v>
      </c>
      <c r="J123" s="8">
        <v>199.96</v>
      </c>
      <c r="K123" s="8">
        <v>0</v>
      </c>
      <c r="L123" s="8" t="s">
        <v>628</v>
      </c>
      <c r="M123" s="8">
        <f t="shared" si="16"/>
        <v>999.8</v>
      </c>
      <c r="N123" s="8">
        <f t="shared" si="17"/>
        <v>999.8</v>
      </c>
      <c r="O123" s="8" t="s">
        <v>4515</v>
      </c>
      <c r="P123" s="9" t="s">
        <v>4512</v>
      </c>
      <c r="Q123" s="10">
        <v>43997</v>
      </c>
      <c r="R123" s="11">
        <v>27</v>
      </c>
    </row>
    <row r="124" s="1" customFormat="1" ht="36" spans="1:18">
      <c r="A124" s="7">
        <f>ROW()-2</f>
        <v>122</v>
      </c>
      <c r="B124" s="8" t="s">
        <v>3439</v>
      </c>
      <c r="C124" s="8" t="s">
        <v>625</v>
      </c>
      <c r="D124" s="8" t="s">
        <v>4667</v>
      </c>
      <c r="E124" s="8" t="s">
        <v>4769</v>
      </c>
      <c r="F124" s="8" t="s">
        <v>578</v>
      </c>
      <c r="G124" s="8">
        <v>4999</v>
      </c>
      <c r="H124" s="8">
        <v>4999</v>
      </c>
      <c r="I124" s="8">
        <v>799.84</v>
      </c>
      <c r="J124" s="8">
        <v>199.96</v>
      </c>
      <c r="K124" s="8">
        <v>0</v>
      </c>
      <c r="L124" s="8" t="s">
        <v>628</v>
      </c>
      <c r="M124" s="8">
        <f t="shared" si="16"/>
        <v>999.8</v>
      </c>
      <c r="N124" s="8">
        <f t="shared" si="17"/>
        <v>999.8</v>
      </c>
      <c r="O124" s="8" t="s">
        <v>4627</v>
      </c>
      <c r="P124" s="9" t="s">
        <v>4512</v>
      </c>
      <c r="Q124" s="10">
        <v>43997</v>
      </c>
      <c r="R124" s="11">
        <v>27</v>
      </c>
    </row>
    <row r="125" s="1" customFormat="1" ht="36" spans="1:18">
      <c r="A125" s="7">
        <f>ROW()-2</f>
        <v>123</v>
      </c>
      <c r="B125" s="8" t="s">
        <v>3442</v>
      </c>
      <c r="C125" s="8" t="s">
        <v>625</v>
      </c>
      <c r="D125" s="8" t="s">
        <v>4667</v>
      </c>
      <c r="E125" s="8" t="s">
        <v>4770</v>
      </c>
      <c r="F125" s="8" t="s">
        <v>578</v>
      </c>
      <c r="G125" s="8">
        <v>4999</v>
      </c>
      <c r="H125" s="8">
        <v>4999</v>
      </c>
      <c r="I125" s="8">
        <v>799.84</v>
      </c>
      <c r="J125" s="8">
        <v>199.96</v>
      </c>
      <c r="K125" s="8">
        <v>0</v>
      </c>
      <c r="L125" s="8" t="s">
        <v>628</v>
      </c>
      <c r="M125" s="8">
        <f t="shared" si="16"/>
        <v>999.8</v>
      </c>
      <c r="N125" s="8">
        <f t="shared" si="17"/>
        <v>999.8</v>
      </c>
      <c r="O125" s="8" t="s">
        <v>4771</v>
      </c>
      <c r="P125" s="9" t="s">
        <v>4512</v>
      </c>
      <c r="Q125" s="10">
        <v>44362</v>
      </c>
      <c r="R125" s="11">
        <v>21</v>
      </c>
    </row>
    <row r="126" s="1" customFormat="1" ht="36" spans="1:18">
      <c r="A126" s="7">
        <f>ROW()-2</f>
        <v>124</v>
      </c>
      <c r="B126" s="8" t="s">
        <v>3445</v>
      </c>
      <c r="C126" s="8" t="s">
        <v>625</v>
      </c>
      <c r="D126" s="8" t="s">
        <v>4667</v>
      </c>
      <c r="E126" s="8" t="s">
        <v>4772</v>
      </c>
      <c r="F126" s="8" t="s">
        <v>578</v>
      </c>
      <c r="G126" s="8">
        <v>4999</v>
      </c>
      <c r="H126" s="8">
        <v>4999</v>
      </c>
      <c r="I126" s="8">
        <v>799.84</v>
      </c>
      <c r="J126" s="8">
        <v>199.96</v>
      </c>
      <c r="K126" s="8">
        <v>0</v>
      </c>
      <c r="L126" s="8" t="s">
        <v>628</v>
      </c>
      <c r="M126" s="8">
        <f t="shared" si="16"/>
        <v>999.8</v>
      </c>
      <c r="N126" s="8">
        <f t="shared" si="17"/>
        <v>999.8</v>
      </c>
      <c r="O126" s="8" t="s">
        <v>4517</v>
      </c>
      <c r="P126" s="9" t="s">
        <v>4512</v>
      </c>
      <c r="Q126" s="10">
        <v>44727</v>
      </c>
      <c r="R126" s="11">
        <v>17</v>
      </c>
    </row>
    <row r="127" s="1" customFormat="1" ht="48" spans="1:18">
      <c r="A127" s="7">
        <f>ROW()-2</f>
        <v>125</v>
      </c>
      <c r="B127" s="8" t="s">
        <v>3436</v>
      </c>
      <c r="C127" s="8" t="s">
        <v>630</v>
      </c>
      <c r="D127" s="8" t="s">
        <v>4499</v>
      </c>
      <c r="E127" s="8" t="s">
        <v>4773</v>
      </c>
      <c r="F127" s="8" t="s">
        <v>578</v>
      </c>
      <c r="G127" s="8">
        <v>4999</v>
      </c>
      <c r="H127" s="8">
        <v>4999</v>
      </c>
      <c r="I127" s="8">
        <v>799.84</v>
      </c>
      <c r="J127" s="8">
        <v>199.96</v>
      </c>
      <c r="K127" s="8">
        <v>0</v>
      </c>
      <c r="L127" s="8" t="s">
        <v>628</v>
      </c>
      <c r="M127" s="8">
        <f t="shared" si="16"/>
        <v>999.8</v>
      </c>
      <c r="N127" s="8">
        <f t="shared" si="17"/>
        <v>999.8</v>
      </c>
      <c r="O127" s="8" t="s">
        <v>4716</v>
      </c>
      <c r="P127" s="9" t="s">
        <v>4512</v>
      </c>
      <c r="Q127" s="10">
        <v>44727</v>
      </c>
      <c r="R127" s="11">
        <v>17</v>
      </c>
    </row>
    <row r="128" s="1" customFormat="1" ht="24" spans="1:18">
      <c r="A128" s="7">
        <f>ROW()-2</f>
        <v>126</v>
      </c>
      <c r="B128" s="8"/>
      <c r="C128" s="8"/>
      <c r="D128" s="8"/>
      <c r="E128" s="8" t="s">
        <v>4774</v>
      </c>
      <c r="F128" s="8"/>
      <c r="G128" s="8"/>
      <c r="H128" s="8"/>
      <c r="I128" s="12">
        <f t="shared" ref="I128:N128" si="20">SUM(I3:I127)</f>
        <v>127202.48</v>
      </c>
      <c r="J128" s="12">
        <f t="shared" si="20"/>
        <v>31800.62</v>
      </c>
      <c r="K128" s="12">
        <f t="shared" si="20"/>
        <v>0</v>
      </c>
      <c r="L128" s="12">
        <f t="shared" si="20"/>
        <v>0</v>
      </c>
      <c r="M128" s="12">
        <f t="shared" si="20"/>
        <v>159003.1</v>
      </c>
      <c r="N128" s="12">
        <f t="shared" si="20"/>
        <v>159003.1</v>
      </c>
      <c r="O128" s="8" t="s">
        <v>4775</v>
      </c>
      <c r="P128" s="9"/>
      <c r="Q128" s="10"/>
      <c r="R128" s="13"/>
    </row>
  </sheetData>
  <mergeCells count="1">
    <mergeCell ref="A1:R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企业花名册</vt:lpstr>
      <vt:lpstr>申请单位部分员工花名册</vt:lpstr>
      <vt:lpstr>申请个人部分高校生花名册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2025-04-14T04:01:00Z</dcterms:created>
  <dcterms:modified xsi:type="dcterms:W3CDTF">2025-06-13T05:56:59Z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3BFC0AAE15F44FDAAB3FCB47EFB26FFF_12</vt:lpwstr>
  </property>
</Properties>
</file>