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550" windowHeight="9750" activeTab="2"/>
  </bookViews>
  <sheets>
    <sheet name="企业花名册" sheetId="1" r:id="rId1"/>
    <sheet name="申请单位部分员工花名册" sheetId="2" r:id="rId2"/>
    <sheet name="申请个人部分高校生花名册" sheetId="4" r:id="rId3"/>
  </sheets>
  <definedNames>
    <definedName name="_xlnm._FilterDatabase" localSheetId="1" hidden="1">申请单位部分员工花名册!$A$2:$L$226</definedName>
    <definedName name="_xlnm._FilterDatabase" localSheetId="0" hidden="1">企业花名册!$A$2:$N$2</definedName>
    <definedName name="_xlnm._FilterDatabase" localSheetId="2" hidden="1">申请个人部分高校生花名册!$A$2:$L$2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G1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每月799.84</t>
        </r>
      </text>
    </comment>
    <comment ref="H1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每月339.93</t>
        </r>
      </text>
    </comment>
    <comment ref="G15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1333.12</t>
        </r>
      </text>
    </comment>
    <comment ref="H15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800</t>
        </r>
      </text>
    </comment>
  </commentList>
</comments>
</file>

<file path=xl/sharedStrings.xml><?xml version="1.0" encoding="utf-8"?>
<sst xmlns="http://schemas.openxmlformats.org/spreadsheetml/2006/main" count="1198" uniqueCount="592">
  <si>
    <t>2025年1-3月（第三批）企业社保补贴汇总花名册</t>
  </si>
  <si>
    <t>序号</t>
  </si>
  <si>
    <t>单位名称</t>
  </si>
  <si>
    <t>补贴人数</t>
  </si>
  <si>
    <t>高校毕业生人数</t>
  </si>
  <si>
    <t>统一社会信用代码</t>
  </si>
  <si>
    <t>养老单位缴纳部分</t>
  </si>
  <si>
    <t>医疗单位缴纳部分</t>
  </si>
  <si>
    <t>失业单位缴纳部分</t>
  </si>
  <si>
    <t>单位申请金额</t>
  </si>
  <si>
    <t>单位审批金额</t>
  </si>
  <si>
    <t>高校毕业生个人申请金额</t>
  </si>
  <si>
    <t>高校毕业生个人审批金额</t>
  </si>
  <si>
    <t>总审批金额</t>
  </si>
  <si>
    <t>2025年申请月</t>
  </si>
  <si>
    <t>喀什华安国际旅行社有限责任公司</t>
  </si>
  <si>
    <t>916531********6245</t>
  </si>
  <si>
    <t>1-3月</t>
  </si>
  <si>
    <t>新疆康辉大自然国际旅行社有限责任公司喀什一分公司</t>
  </si>
  <si>
    <t>916531********6358</t>
  </si>
  <si>
    <t>喀什欣承世航汽车销售服务有限公司</t>
  </si>
  <si>
    <t>916531********T025</t>
  </si>
  <si>
    <t>喀什卫健健康科技有限公司</t>
  </si>
  <si>
    <t>916531********3Q9R</t>
  </si>
  <si>
    <t>喀什茂亿国际物流有限公司</t>
  </si>
  <si>
    <t>916531********DP6J</t>
  </si>
  <si>
    <t>新疆驰坤建设工程有限公司</t>
  </si>
  <si>
    <t>916501********0L91</t>
  </si>
  <si>
    <t>喀什立志创赢商业管理有限公司</t>
  </si>
  <si>
    <t>916531********0G5D</t>
  </si>
  <si>
    <t>喀什地区能源投资开发有限公司</t>
  </si>
  <si>
    <t>916531********1121</t>
  </si>
  <si>
    <t>喀什大德房地产开发有限公司</t>
  </si>
  <si>
    <t>916531********6X02</t>
  </si>
  <si>
    <t>新疆家豪物业服务有限责任公司</t>
  </si>
  <si>
    <t>916531********XE7P</t>
  </si>
  <si>
    <t>新疆泓润源水利水电勘测设计研究院有限公司喀什分公司</t>
  </si>
  <si>
    <t>916531********4P7U</t>
  </si>
  <si>
    <t>泾清项目管理有限公司新疆分公司</t>
  </si>
  <si>
    <t>916501********AK7B</t>
  </si>
  <si>
    <t>新疆领誉项目管理有限公司</t>
  </si>
  <si>
    <t>916531********DE0M</t>
  </si>
  <si>
    <t>新疆新海通讯有限责任公司</t>
  </si>
  <si>
    <t>916531********79X5</t>
  </si>
  <si>
    <t>图木舒克安诺财税服务有限公司喀什市分公司</t>
  </si>
  <si>
    <t>916531********U892</t>
  </si>
  <si>
    <t>乌鲁木齐爱尔阿迪娅眼科医院（有限责任公司）喀什分院</t>
  </si>
  <si>
    <t>916531********E43J</t>
  </si>
  <si>
    <t>新疆飞鹏医疗科技开发有限公司</t>
  </si>
  <si>
    <t>916531********279B</t>
  </si>
  <si>
    <t>喀什天元财务咨询有限公司</t>
  </si>
  <si>
    <t>916531********H15T</t>
  </si>
  <si>
    <t>喀什亿安电气设备有限公司</t>
  </si>
  <si>
    <t>916531********EW2Q</t>
  </si>
  <si>
    <t>新疆鑫和远景酒店有限公司</t>
  </si>
  <si>
    <t>916531********WNXC</t>
  </si>
  <si>
    <t>喀什西部鑫源工程项目管理有限公司</t>
  </si>
  <si>
    <t>916531********245P</t>
  </si>
  <si>
    <t>喀什联亿物业管理有限公司</t>
  </si>
  <si>
    <t>916531********HA1L</t>
  </si>
  <si>
    <t>新疆环球港酒店管理有限公司</t>
  </si>
  <si>
    <t>916531********8789</t>
  </si>
  <si>
    <t>喀什美德教育咨询服务有限责任公司</t>
  </si>
  <si>
    <t>916531********7L2G</t>
  </si>
  <si>
    <t>新疆阿克苏宏宇工程建设监理有限责任公司喀什监理分公司</t>
  </si>
  <si>
    <t>916531********314D</t>
  </si>
  <si>
    <t>中瑞诚会计师事务所（特殊普通合伙）喀什分所</t>
  </si>
  <si>
    <t>916531********QL8E</t>
  </si>
  <si>
    <t>喀什新兴达商贸有限公司</t>
  </si>
  <si>
    <t>916531********8823</t>
  </si>
  <si>
    <t>新疆鑫润华工程项目管理有限公司喀什分公司</t>
  </si>
  <si>
    <t>916531********5B0K</t>
  </si>
  <si>
    <t>喀什涵川财务咨询有限公司</t>
  </si>
  <si>
    <t>916531********Y426</t>
  </si>
  <si>
    <t>新疆益华进出口贸易有限公司</t>
  </si>
  <si>
    <t>916531********UT9G</t>
  </si>
  <si>
    <t>喀什瑞鑫广告装饰有限责任公司</t>
  </si>
  <si>
    <t>916531********8361</t>
  </si>
  <si>
    <t>新疆冠印建设工程有限公司</t>
  </si>
  <si>
    <t>916531********U637</t>
  </si>
  <si>
    <t>新疆森开财务信息咨询有限公司</t>
  </si>
  <si>
    <t>916531********T696</t>
  </si>
  <si>
    <t>喀什金林商贸有限公司</t>
  </si>
  <si>
    <t>916531********162R</t>
  </si>
  <si>
    <t>新疆奥布力国际货运代理有限公司</t>
  </si>
  <si>
    <t>916531********8952</t>
  </si>
  <si>
    <t>喀什农科服务有限公司</t>
  </si>
  <si>
    <t>916531********905Y</t>
  </si>
  <si>
    <t>新疆麦德信药业有限公司</t>
  </si>
  <si>
    <t>916531********9N4W</t>
  </si>
  <si>
    <t>喀什申易商贸有限公司</t>
  </si>
  <si>
    <t>916531********XB3L</t>
  </si>
  <si>
    <t>喀什金泰房地产开发有限公司</t>
  </si>
  <si>
    <t>916531********098H</t>
  </si>
  <si>
    <t>喀什凯捷商贸有限公司</t>
  </si>
  <si>
    <t>916531********7528</t>
  </si>
  <si>
    <t>新疆太白松物流有限公司</t>
  </si>
  <si>
    <t>916531********892F</t>
  </si>
  <si>
    <t>喀什德森高低压成套设备有限公司</t>
  </si>
  <si>
    <t>916531********123F</t>
  </si>
  <si>
    <t>喀什天山水泥有限责任公司</t>
  </si>
  <si>
    <t>916531********343Q</t>
  </si>
  <si>
    <t>喀什新怡发房产销售有限公司</t>
  </si>
  <si>
    <t>916531********458E</t>
  </si>
  <si>
    <t>喀什新怡发物业服务有限公司</t>
  </si>
  <si>
    <t>916531********696C</t>
  </si>
  <si>
    <t>新疆艺美天城装饰工程有限公司</t>
  </si>
  <si>
    <t>916531********109F</t>
  </si>
  <si>
    <t>新疆中嘉杨建设工程有限公司</t>
  </si>
  <si>
    <t>916531********AB6Y</t>
  </si>
  <si>
    <t>喀什九璟建筑装饰工程有限责任公司</t>
  </si>
  <si>
    <t>916531********L14M</t>
  </si>
  <si>
    <t>喀什金豆子财务管理咨询有限公司</t>
  </si>
  <si>
    <t>916531********EW40</t>
  </si>
  <si>
    <t>喀什新宸科技培训有限公司</t>
  </si>
  <si>
    <t>916531********U78A</t>
  </si>
  <si>
    <t>新疆卓驰物业服务有限公司喀什市分公司</t>
  </si>
  <si>
    <t>916531********J75M</t>
  </si>
  <si>
    <t>喀什申飞混凝土有限责任公司</t>
  </si>
  <si>
    <t>916531********363U</t>
  </si>
  <si>
    <t>喀什海辉农业科技有限公司</t>
  </si>
  <si>
    <t>916531********XB0R</t>
  </si>
  <si>
    <t>2-3月</t>
  </si>
  <si>
    <t>喀什嘉汇商贸有限公司</t>
  </si>
  <si>
    <t>916531********14XU</t>
  </si>
  <si>
    <t>喀什远方德智物流有限公司</t>
  </si>
  <si>
    <t>916531********5M9J</t>
  </si>
  <si>
    <t>喀什胜达货物运输有限公司</t>
  </si>
  <si>
    <t>916531********614F</t>
  </si>
  <si>
    <t>喀什鑫三元汽车服务有限公司</t>
  </si>
  <si>
    <t>916531********HC1N</t>
  </si>
  <si>
    <t>中豪建业（北京）建设有限公司南疆分公司</t>
  </si>
  <si>
    <t>916531********XRX0</t>
  </si>
  <si>
    <t>合计</t>
  </si>
  <si>
    <t>2025年1-3月（第三批）单位部分社保补贴汇总花名册</t>
  </si>
  <si>
    <t>姓名</t>
  </si>
  <si>
    <t>身份证号</t>
  </si>
  <si>
    <t>养老缴费基数</t>
  </si>
  <si>
    <t>医疗缴费基数</t>
  </si>
  <si>
    <t>养老单位
缴纳部分</t>
  </si>
  <si>
    <t>医疗单位
缴纳部分</t>
  </si>
  <si>
    <t>失业单位
缴纳部分</t>
  </si>
  <si>
    <t>补贴申请时间</t>
  </si>
  <si>
    <t>审批金额</t>
  </si>
  <si>
    <t>夏木西努尔•艾比布拉</t>
  </si>
  <si>
    <t>653221*********284</t>
  </si>
  <si>
    <t>202501-202502</t>
  </si>
  <si>
    <t>阿曼古丽·喀迪尔</t>
  </si>
  <si>
    <t>653123*********745</t>
  </si>
  <si>
    <t>202501-202503</t>
  </si>
  <si>
    <t>李元媛</t>
  </si>
  <si>
    <t>420521*********92X</t>
  </si>
  <si>
    <t>郑奕凤</t>
  </si>
  <si>
    <t>653101*********824</t>
  </si>
  <si>
    <t>胡家伟</t>
  </si>
  <si>
    <t>652829*********013</t>
  </si>
  <si>
    <t>卡德热亚·木合太尔江</t>
  </si>
  <si>
    <t>653121*********024</t>
  </si>
  <si>
    <t>罗婧芝</t>
  </si>
  <si>
    <t>622923*********727</t>
  </si>
  <si>
    <t>努日曼古丽·阿卜杜外力</t>
  </si>
  <si>
    <t>653101*********021</t>
  </si>
  <si>
    <t>曹佳</t>
  </si>
  <si>
    <t>653130*********084</t>
  </si>
  <si>
    <t>徐婷文</t>
  </si>
  <si>
    <t>341226*********728</t>
  </si>
  <si>
    <t>田丽</t>
  </si>
  <si>
    <t>653127*********245</t>
  </si>
  <si>
    <t>罗甜甜</t>
  </si>
  <si>
    <t>511321*********369</t>
  </si>
  <si>
    <t>202502-202503</t>
  </si>
  <si>
    <t>常可</t>
  </si>
  <si>
    <t>622627*********830</t>
  </si>
  <si>
    <t>高旺霞</t>
  </si>
  <si>
    <t>622424*********287</t>
  </si>
  <si>
    <t>战晓爽</t>
  </si>
  <si>
    <t>370681*********843</t>
  </si>
  <si>
    <t>陈晶晶</t>
  </si>
  <si>
    <t>410328*********521</t>
  </si>
  <si>
    <t>胡静</t>
  </si>
  <si>
    <t>612401*********512</t>
  </si>
  <si>
    <t>王宇珂</t>
  </si>
  <si>
    <t>653127*********02X</t>
  </si>
  <si>
    <t>202503-202503</t>
  </si>
  <si>
    <t>缪丽红</t>
  </si>
  <si>
    <t>650103*********249</t>
  </si>
  <si>
    <t>李新豫</t>
  </si>
  <si>
    <t>653021*********226</t>
  </si>
  <si>
    <t>穆萨·托合提</t>
  </si>
  <si>
    <t>653122*********511</t>
  </si>
  <si>
    <t>阿布都热合曼·克热木</t>
  </si>
  <si>
    <t>653129*********415</t>
  </si>
  <si>
    <t>太力艾提·尼夏尼</t>
  </si>
  <si>
    <t>653101*********013</t>
  </si>
  <si>
    <t>依明·斯地克</t>
  </si>
  <si>
    <t>653101*********235</t>
  </si>
  <si>
    <t>阿卜杜乃比江·阿布力米提</t>
  </si>
  <si>
    <t>653101*********218</t>
  </si>
  <si>
    <t>伊马木艾散·伊米尔</t>
  </si>
  <si>
    <t>653130*********950</t>
  </si>
  <si>
    <t>艾克热木·艾尔肯</t>
  </si>
  <si>
    <t>653101*********437</t>
  </si>
  <si>
    <t>妮鲁排尔·依马木</t>
  </si>
  <si>
    <t>653101*********841</t>
  </si>
  <si>
    <t>玉素甫江·亚库甫</t>
  </si>
  <si>
    <t>653101*********634</t>
  </si>
  <si>
    <t>麦麦提·奥布力喀斯木</t>
  </si>
  <si>
    <t>653122*********237</t>
  </si>
  <si>
    <t>依木兰江·安尼瓦</t>
  </si>
  <si>
    <t>653101*********811</t>
  </si>
  <si>
    <t>努尔艾力江·麦麦提</t>
  </si>
  <si>
    <t>653101*********012</t>
  </si>
  <si>
    <t>田秋收</t>
  </si>
  <si>
    <t>653130*********619</t>
  </si>
  <si>
    <t>阿不都外力·玉素甫</t>
  </si>
  <si>
    <t>653101*********037</t>
  </si>
  <si>
    <t>阿妮柯孜·亚森</t>
  </si>
  <si>
    <t>653121*********984</t>
  </si>
  <si>
    <t>依明·吐达洪</t>
  </si>
  <si>
    <t>653101*********611</t>
  </si>
  <si>
    <t>麦麦热依木·阿不都热合曼</t>
  </si>
  <si>
    <t>653101*********418</t>
  </si>
  <si>
    <t>李振斌</t>
  </si>
  <si>
    <t>622323*********515</t>
  </si>
  <si>
    <t>卢俊宏</t>
  </si>
  <si>
    <t>653101*********828</t>
  </si>
  <si>
    <t>阿布拉·卡日</t>
  </si>
  <si>
    <t>653121*********97</t>
  </si>
  <si>
    <t>王恒基</t>
  </si>
  <si>
    <t>622301*********435</t>
  </si>
  <si>
    <t>陈梦琳</t>
  </si>
  <si>
    <t>411503*********022</t>
  </si>
  <si>
    <t>吴磊</t>
  </si>
  <si>
    <t>652801*********235</t>
  </si>
  <si>
    <t>玛伊热·麦海西</t>
  </si>
  <si>
    <t>653122*********262</t>
  </si>
  <si>
    <t>萨代提古丽·阿西木</t>
  </si>
  <si>
    <t>653122*********021</t>
  </si>
  <si>
    <t>外力·啊卜力克木</t>
  </si>
  <si>
    <t>653128*********893</t>
  </si>
  <si>
    <t>阿布都克尤木</t>
  </si>
  <si>
    <t>653101*********853</t>
  </si>
  <si>
    <t>帕提古丽·麦麦提艾力</t>
  </si>
  <si>
    <t>653101*********20X</t>
  </si>
  <si>
    <t>阿力木·阿西木</t>
  </si>
  <si>
    <t>653128*********896</t>
  </si>
  <si>
    <t>米尔艾合麦提·斯迪克</t>
  </si>
  <si>
    <t>653101*********614</t>
  </si>
  <si>
    <t>202501-202501</t>
  </si>
  <si>
    <t>热依罕古丽·塞买提</t>
  </si>
  <si>
    <t>653124*********823</t>
  </si>
  <si>
    <t>阿斯姆古丽·阿卜来提</t>
  </si>
  <si>
    <t>653128*********265</t>
  </si>
  <si>
    <t>艾则孜·吾吉</t>
  </si>
  <si>
    <t>653101*********854</t>
  </si>
  <si>
    <t>依帕古丽·依明</t>
  </si>
  <si>
    <t>653101*********024</t>
  </si>
  <si>
    <t>米亚萨尔·木合塔尔</t>
  </si>
  <si>
    <t>653101*********844</t>
  </si>
  <si>
    <t>努尔伊力·赛麦提</t>
  </si>
  <si>
    <t>653124*********011</t>
  </si>
  <si>
    <t>阿尔孜古力·帕力塔</t>
  </si>
  <si>
    <t>木尼拉·艾山</t>
  </si>
  <si>
    <t>艾力·依马穆</t>
  </si>
  <si>
    <t>653121*********938</t>
  </si>
  <si>
    <t>阿依加玛丽·阿迪力</t>
  </si>
  <si>
    <t>653121*********023</t>
  </si>
  <si>
    <t>阿依姑丽·阿不都卡德</t>
  </si>
  <si>
    <t>653101*********428</t>
  </si>
  <si>
    <t>日孜万姑·努尔</t>
  </si>
  <si>
    <t>653101*********623</t>
  </si>
  <si>
    <t>哈力旦·阿不都外力</t>
  </si>
  <si>
    <t>653101*********843</t>
  </si>
  <si>
    <t>麦力克木·吐尔孙</t>
  </si>
  <si>
    <t>653125*********425</t>
  </si>
  <si>
    <t>努尔比叶木·艾肯</t>
  </si>
  <si>
    <t>653121*********041</t>
  </si>
  <si>
    <t>安外尔·坎吉</t>
  </si>
  <si>
    <t>653021*********412</t>
  </si>
  <si>
    <t>阿布力克木·阿不都如苏力</t>
  </si>
  <si>
    <t>653101*********631</t>
  </si>
  <si>
    <t>买合丽亚·阿力木</t>
  </si>
  <si>
    <t>653131*********022</t>
  </si>
  <si>
    <t>帕孜力牙·库尔班</t>
  </si>
  <si>
    <t>653021*********228</t>
  </si>
  <si>
    <t>玛依热·麦麦提吐尔逊</t>
  </si>
  <si>
    <t>653101*********049</t>
  </si>
  <si>
    <t>艾比拜·买买提沙吾提</t>
  </si>
  <si>
    <t>653101*********880</t>
  </si>
  <si>
    <t>张闽</t>
  </si>
  <si>
    <t>653201*********064</t>
  </si>
  <si>
    <t>艾力亚尔·莫合太尔</t>
  </si>
  <si>
    <t>653101*********433</t>
  </si>
  <si>
    <t>阿依姑丽·库尔班</t>
  </si>
  <si>
    <t>653121*********442</t>
  </si>
  <si>
    <t>麦麦提图尔洪·麦麦提图尔荪</t>
  </si>
  <si>
    <t>653121*********630</t>
  </si>
  <si>
    <t>海仁萨·伊斯热伊力</t>
  </si>
  <si>
    <t>653121*********020</t>
  </si>
  <si>
    <t>阿卜杜外力·麦麦提</t>
  </si>
  <si>
    <t>653128*********797</t>
  </si>
  <si>
    <t>穆凯代斯·吾布力卡斯穆</t>
  </si>
  <si>
    <t>653121*********925</t>
  </si>
  <si>
    <t>热依拉·穆合塔尔</t>
  </si>
  <si>
    <t>653121*********043</t>
  </si>
  <si>
    <t>阿卜杜外力·阿卜来提</t>
  </si>
  <si>
    <t>653122*********11X</t>
  </si>
  <si>
    <t>亚地卡尔江·多力困</t>
  </si>
  <si>
    <t>653101*********217</t>
  </si>
  <si>
    <t>古丽海比热·海来提</t>
  </si>
  <si>
    <t>653101*********421</t>
  </si>
  <si>
    <t>乌拉木江艾力·木沙</t>
  </si>
  <si>
    <t>奥布力喀斯木·努尔麦麦提</t>
  </si>
  <si>
    <t>653101*********018</t>
  </si>
  <si>
    <t>麦尔耶姆姑丽·台外古</t>
  </si>
  <si>
    <t>653101*********826</t>
  </si>
  <si>
    <t>乃非沙·热依木江</t>
  </si>
  <si>
    <t>653101*********82X</t>
  </si>
  <si>
    <t>热比古丽·艾力</t>
  </si>
  <si>
    <t>653121*********628</t>
  </si>
  <si>
    <t>图尔荪古丽·图拉克</t>
  </si>
  <si>
    <t>653122*********620</t>
  </si>
  <si>
    <t>米尔沙力江·艾合买提</t>
  </si>
  <si>
    <t>陈娟</t>
  </si>
  <si>
    <t>612501*********729</t>
  </si>
  <si>
    <t>钱广强</t>
  </si>
  <si>
    <t>372928*********91X</t>
  </si>
  <si>
    <t>钱锟</t>
  </si>
  <si>
    <t>372928*********912</t>
  </si>
  <si>
    <t>杨建</t>
  </si>
  <si>
    <t>511381*********635</t>
  </si>
  <si>
    <t>库尔班·玉素甫</t>
  </si>
  <si>
    <t>653021*********435</t>
  </si>
  <si>
    <t>古再丽努尔·太外库力</t>
  </si>
  <si>
    <t>653121*********627</t>
  </si>
  <si>
    <t>祖农帕夏·麦麦提依明</t>
  </si>
  <si>
    <t>653101*********044</t>
  </si>
  <si>
    <t>巴卡吉·麦麦提明</t>
  </si>
  <si>
    <t>653101*********875</t>
  </si>
  <si>
    <t>阿力木·沙地尔</t>
  </si>
  <si>
    <t>653126*********612</t>
  </si>
  <si>
    <t>费晶晶</t>
  </si>
  <si>
    <t>653121*********025</t>
  </si>
  <si>
    <t>张嘉琪</t>
  </si>
  <si>
    <t>410224*********895</t>
  </si>
  <si>
    <t>叶挺</t>
  </si>
  <si>
    <t>413026*********215</t>
  </si>
  <si>
    <t>梁敬祥</t>
  </si>
  <si>
    <t>320321*********678</t>
  </si>
  <si>
    <t>麦热耶木古丽
·太外库力</t>
  </si>
  <si>
    <t>653121*********629</t>
  </si>
  <si>
    <t>杜鹏磊</t>
  </si>
  <si>
    <t>410422*********619</t>
  </si>
  <si>
    <t>李圣楠</t>
  </si>
  <si>
    <t>652901*********225</t>
  </si>
  <si>
    <t>布阿吉尔·阿布力克木</t>
  </si>
  <si>
    <t>653125*********625</t>
  </si>
  <si>
    <t>何玲玲</t>
  </si>
  <si>
    <t>513030*********126</t>
  </si>
  <si>
    <t>谢姆西努尔·麦麦提伊明</t>
  </si>
  <si>
    <t>653121*********94X</t>
  </si>
  <si>
    <t>喀迪尔·吾拉伊木</t>
  </si>
  <si>
    <t>653121*********611</t>
  </si>
  <si>
    <t>安外尔江·伊敏尼亚孜</t>
  </si>
  <si>
    <t>653124*********217</t>
  </si>
  <si>
    <t>阿瓦古·努尔麦麦提</t>
  </si>
  <si>
    <t>653022*********425</t>
  </si>
  <si>
    <t>卡比努尔·麦麦提</t>
  </si>
  <si>
    <t>653121*********968</t>
  </si>
  <si>
    <t>苏枝</t>
  </si>
  <si>
    <t>海妮萨古丽·库尔班</t>
  </si>
  <si>
    <t>653129*********620</t>
  </si>
  <si>
    <t>马木江·阿布力米提</t>
  </si>
  <si>
    <t>653101*********839</t>
  </si>
  <si>
    <t>古丽努尔·艾则孜</t>
  </si>
  <si>
    <t>653121*********02X</t>
  </si>
  <si>
    <t>南甜甜</t>
  </si>
  <si>
    <t>653127*********348</t>
  </si>
  <si>
    <t>刘秋云</t>
  </si>
  <si>
    <t>652101*********421</t>
  </si>
  <si>
    <t>王番番</t>
  </si>
  <si>
    <t>411424*********129</t>
  </si>
  <si>
    <t>苟晓敏</t>
  </si>
  <si>
    <t>510821*********729</t>
  </si>
  <si>
    <t>麦尔哈巴·阿卜杜外力</t>
  </si>
  <si>
    <t>653123*********127</t>
  </si>
  <si>
    <t>鲁娜</t>
  </si>
  <si>
    <t>411528*********726</t>
  </si>
  <si>
    <t>王会青</t>
  </si>
  <si>
    <t>372901*********235</t>
  </si>
  <si>
    <t>陈昌焕</t>
  </si>
  <si>
    <t>350425*********511</t>
  </si>
  <si>
    <t>张红英</t>
  </si>
  <si>
    <t>653125*********667</t>
  </si>
  <si>
    <t>阿娜尔古丽·麦麦提依明</t>
  </si>
  <si>
    <t>653121*********263</t>
  </si>
  <si>
    <t>马利波·卡买提</t>
  </si>
  <si>
    <t>650103*********734</t>
  </si>
  <si>
    <t>李晓旭</t>
  </si>
  <si>
    <t>652201*********621</t>
  </si>
  <si>
    <t>范泽毅</t>
  </si>
  <si>
    <t>511325*********817</t>
  </si>
  <si>
    <t>依力亚尔·艾尼瓦尔</t>
  </si>
  <si>
    <t>653121*********319</t>
  </si>
  <si>
    <t>李小华</t>
  </si>
  <si>
    <t>512221*********375</t>
  </si>
  <si>
    <t>谌强</t>
  </si>
  <si>
    <t>510227*********095</t>
  </si>
  <si>
    <t>刘琼</t>
  </si>
  <si>
    <t>410426*********525</t>
  </si>
  <si>
    <t>郝赛</t>
  </si>
  <si>
    <t>411325*********632</t>
  </si>
  <si>
    <t>高丽兵</t>
  </si>
  <si>
    <t>410103*********52X</t>
  </si>
  <si>
    <t>赵秀娟</t>
  </si>
  <si>
    <t>632123*********966</t>
  </si>
  <si>
    <t>蒋艳</t>
  </si>
  <si>
    <t>653125*********447</t>
  </si>
  <si>
    <t>阿迪力·吾斯曼</t>
  </si>
  <si>
    <t>653130*********418</t>
  </si>
  <si>
    <t>胡超</t>
  </si>
  <si>
    <t>511322*********773</t>
  </si>
  <si>
    <t>阿布都克热木•阿布都如苏力</t>
  </si>
  <si>
    <t>653128*********894</t>
  </si>
  <si>
    <t>熊启晏</t>
  </si>
  <si>
    <t>653130*********170</t>
  </si>
  <si>
    <t>买买祖农·吾不力卡生木</t>
  </si>
  <si>
    <t>653101*********236</t>
  </si>
  <si>
    <t>布阿依先木·阿不力孜</t>
  </si>
  <si>
    <t>653101*********045</t>
  </si>
  <si>
    <t>布祖拉·阿布都拉</t>
  </si>
  <si>
    <t>祖丽皮亚·木拉丁</t>
  </si>
  <si>
    <t>653101*********020</t>
  </si>
  <si>
    <t>阿克木江·牙生</t>
  </si>
  <si>
    <t>652401*********934</t>
  </si>
  <si>
    <t>孙晓燕</t>
  </si>
  <si>
    <t>653124*********945</t>
  </si>
  <si>
    <t>高宇剑</t>
  </si>
  <si>
    <t>650105*********014</t>
  </si>
  <si>
    <t>热西旦·麦麦提力</t>
  </si>
  <si>
    <t>653101*********822</t>
  </si>
  <si>
    <t>热比亚·买买提</t>
  </si>
  <si>
    <t>653129*********027</t>
  </si>
  <si>
    <t>202502-202502</t>
  </si>
  <si>
    <t>艾合买提·吐尔洪</t>
  </si>
  <si>
    <t>653101*********638</t>
  </si>
  <si>
    <t>阿布都热合曼・吐拉克</t>
  </si>
  <si>
    <t>653101*********212</t>
  </si>
  <si>
    <t>艾克热木江・吐尔逊</t>
  </si>
  <si>
    <t>653101*********216</t>
  </si>
  <si>
    <t>阿不都乃比·阿不都艾尼</t>
  </si>
  <si>
    <t>653101*********815</t>
  </si>
  <si>
    <t>冉旭东</t>
  </si>
  <si>
    <t>500233*********953</t>
  </si>
  <si>
    <t>阿依努尔·吾吉</t>
  </si>
  <si>
    <t>653101*********627</t>
  </si>
  <si>
    <t>骆鹤</t>
  </si>
  <si>
    <t xml:space="preserve">411528*********039    </t>
  </si>
  <si>
    <t>努尔比耶·吐拉克</t>
  </si>
  <si>
    <t>653101*********440</t>
  </si>
  <si>
    <t>凯萨尔江·卡斯木</t>
  </si>
  <si>
    <t>653101*********011</t>
  </si>
  <si>
    <t>孟云岗</t>
  </si>
  <si>
    <t>532124*********113</t>
  </si>
  <si>
    <t>孟银付</t>
  </si>
  <si>
    <t>532124*********117</t>
  </si>
  <si>
    <t>努尔买买提·艾勒瓦依</t>
  </si>
  <si>
    <t>653024*********418</t>
  </si>
  <si>
    <t>麦麦提尼牙孜·吐尔孙</t>
  </si>
  <si>
    <t>653125*********818</t>
  </si>
  <si>
    <t>艾合麦提江·排祖拉</t>
  </si>
  <si>
    <t>653121*********932</t>
  </si>
  <si>
    <t>刘英</t>
  </si>
  <si>
    <t>620422*********825</t>
  </si>
  <si>
    <t>玉苏甫江.乃毕</t>
  </si>
  <si>
    <t>653129*********014</t>
  </si>
  <si>
    <t>亚生.阿不力克木</t>
  </si>
  <si>
    <t>653101*********417</t>
  </si>
  <si>
    <t>杨雪梅</t>
  </si>
  <si>
    <t>653121*********846</t>
  </si>
  <si>
    <t>麦麦提.艾力</t>
  </si>
  <si>
    <t>653122*********418</t>
  </si>
  <si>
    <t>葛锋雪</t>
  </si>
  <si>
    <t>411381*********443</t>
  </si>
  <si>
    <t>李双鹏</t>
  </si>
  <si>
    <t>650104*********634</t>
  </si>
  <si>
    <t>姚厶扬</t>
  </si>
  <si>
    <t>650104*********640</t>
  </si>
  <si>
    <t>李银凤</t>
  </si>
  <si>
    <t>652323*********643</t>
  </si>
  <si>
    <t>孙靖雯</t>
  </si>
  <si>
    <t>654001*********020</t>
  </si>
  <si>
    <t>殷宁</t>
  </si>
  <si>
    <t>650204*********983</t>
  </si>
  <si>
    <t>刘磊</t>
  </si>
  <si>
    <t>150922*********015</t>
  </si>
  <si>
    <t>罗玉梅</t>
  </si>
  <si>
    <t>652829*********762</t>
  </si>
  <si>
    <t>赵岭凡</t>
  </si>
  <si>
    <t>411325*********519</t>
  </si>
  <si>
    <t>杨海林</t>
  </si>
  <si>
    <t>653021*********275</t>
  </si>
  <si>
    <t>达吾提·伊斯马依力</t>
  </si>
  <si>
    <t>653129*********632</t>
  </si>
  <si>
    <t>王焱</t>
  </si>
  <si>
    <t>370786*********311</t>
  </si>
  <si>
    <t>徐亚彬</t>
  </si>
  <si>
    <t>411324*********559</t>
  </si>
  <si>
    <t>刘天鹏</t>
  </si>
  <si>
    <t>622301*********854</t>
  </si>
  <si>
    <t>王欢</t>
  </si>
  <si>
    <t>653127*********343</t>
  </si>
  <si>
    <t>解峰渊</t>
  </si>
  <si>
    <t>653101*********819</t>
  </si>
  <si>
    <t>李培鸿</t>
  </si>
  <si>
    <t>622323*********438</t>
  </si>
  <si>
    <t>吕世朝</t>
  </si>
  <si>
    <t>622323*********415</t>
  </si>
  <si>
    <t>阿依谢木古力·吾布力</t>
  </si>
  <si>
    <t>653125*********449</t>
  </si>
  <si>
    <t>艾力江·吐尔逊</t>
  </si>
  <si>
    <t>653121*********21X</t>
  </si>
  <si>
    <t>艾沙江·麦提亚尔</t>
  </si>
  <si>
    <t>653121*********519</t>
  </si>
  <si>
    <t>左奇</t>
  </si>
  <si>
    <t>513624*********050</t>
  </si>
  <si>
    <t>阿地力江·阿布拉江</t>
  </si>
  <si>
    <t>653122*********013</t>
  </si>
  <si>
    <t>阿不都外力·加马力</t>
  </si>
  <si>
    <t>653101*********81X</t>
  </si>
  <si>
    <t>玉素甫阿吉·米吉提</t>
  </si>
  <si>
    <t>653101*********877</t>
  </si>
  <si>
    <t>阿卜杜瓦伊提·伊斯马伊力</t>
  </si>
  <si>
    <t>653122*********051</t>
  </si>
  <si>
    <t>亚森·阿卜杜克热木</t>
  </si>
  <si>
    <t>653122*********032</t>
  </si>
  <si>
    <t>莫铁力甫·阿不都克里木</t>
  </si>
  <si>
    <t>653101*********415</t>
  </si>
  <si>
    <t>米尔卡米力·买买提艾力</t>
  </si>
  <si>
    <t>653101*********016</t>
  </si>
  <si>
    <t>阿不都外力·塔什</t>
  </si>
  <si>
    <t>依拉木·艾力</t>
  </si>
  <si>
    <t>653101*********039</t>
  </si>
  <si>
    <t>玉麦尔江·米热艾合买提</t>
  </si>
  <si>
    <t>马水伶</t>
  </si>
  <si>
    <t>653130*********06X</t>
  </si>
  <si>
    <t>张晓琴</t>
  </si>
  <si>
    <t>622201*********24</t>
  </si>
  <si>
    <t>艾尼亚尔·吐尔洪江</t>
  </si>
  <si>
    <t>阿尔孜古丽·米吉提</t>
  </si>
  <si>
    <t>653101*********425</t>
  </si>
  <si>
    <t>阿斯亚穆·吾吉麦提</t>
  </si>
  <si>
    <t>653121*********744</t>
  </si>
  <si>
    <t>艾姆拉古丽·吐尔洪</t>
  </si>
  <si>
    <t>653122*********744</t>
  </si>
  <si>
    <t>阿丽耶·乌拉音</t>
  </si>
  <si>
    <t>653121*********924</t>
  </si>
  <si>
    <t>美合日尼沙·莫合特尔</t>
  </si>
  <si>
    <t>653101*********861</t>
  </si>
  <si>
    <t>苗景源</t>
  </si>
  <si>
    <t>苗江春</t>
  </si>
  <si>
    <t>653101*********612</t>
  </si>
  <si>
    <t>许燕玲</t>
  </si>
  <si>
    <t>653123*********027</t>
  </si>
  <si>
    <t>窦全凤</t>
  </si>
  <si>
    <t>653122*********321</t>
  </si>
  <si>
    <t>白彭飞</t>
  </si>
  <si>
    <t>142202*********475</t>
  </si>
  <si>
    <t>张金良</t>
  </si>
  <si>
    <t>610523*********495</t>
  </si>
  <si>
    <t>郑自斌</t>
  </si>
  <si>
    <t>622224*********018</t>
  </si>
  <si>
    <t>苗恩朝</t>
  </si>
  <si>
    <t>650103*********238</t>
  </si>
  <si>
    <t>屈岩</t>
  </si>
  <si>
    <t>612324*********152</t>
  </si>
  <si>
    <t>库尔班尼沙·艾海提</t>
  </si>
  <si>
    <t>653101*********022</t>
  </si>
  <si>
    <t>刘绍梅</t>
  </si>
  <si>
    <t>370685*********520</t>
  </si>
  <si>
    <t>韩玉兰</t>
  </si>
  <si>
    <t>622223*********347</t>
  </si>
  <si>
    <t>窦敏</t>
  </si>
  <si>
    <t>653130*********723</t>
  </si>
  <si>
    <t>阿娜古丽·阿木提</t>
  </si>
  <si>
    <t>653128*********068</t>
  </si>
  <si>
    <t>2025年1-3月（第三批）高校毕业生个人部分社保补贴汇总花名册</t>
  </si>
  <si>
    <t>养老个人
缴纳部分</t>
  </si>
  <si>
    <t>医疗个人
缴纳部分</t>
  </si>
  <si>
    <t>失业个人
缴纳部分</t>
  </si>
  <si>
    <t>缴费所属时间</t>
  </si>
  <si>
    <t>个人申请金额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</si>
</sst>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400]h:mm:ss\ AM/PM"/>
    <numFmt numFmtId="177" formatCode="0.00_ "/>
  </numFmts>
  <fonts count="3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8"/>
      <name val="宋体"/>
      <charset val="134"/>
    </font>
    <font>
      <sz val="16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2" fillId="0" borderId="0"/>
    <xf numFmtId="0" fontId="12" fillId="0" borderId="0" applyProtection="0">
      <alignment vertical="center"/>
    </xf>
    <xf numFmtId="176" fontId="12" fillId="0" borderId="0">
      <alignment vertical="center"/>
    </xf>
    <xf numFmtId="0" fontId="32" fillId="0" borderId="0" applyBorder="0">
      <alignment vertical="center"/>
    </xf>
    <xf numFmtId="0" fontId="12" fillId="0" borderId="0">
      <alignment vertical="center"/>
    </xf>
    <xf numFmtId="0" fontId="12" fillId="0" borderId="0" applyProtection="0"/>
    <xf numFmtId="0" fontId="33" fillId="0" borderId="0"/>
    <xf numFmtId="0" fontId="12" fillId="0" borderId="0">
      <protection locked="0"/>
    </xf>
  </cellStyleXfs>
  <cellXfs count="3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6" xfId="50"/>
    <cellStyle name="常规 2 11 2 2" xfId="51"/>
    <cellStyle name="常规 2 3" xfId="52"/>
    <cellStyle name="常规_2012年1月缴费明细" xfId="53"/>
    <cellStyle name="gcd" xfId="54"/>
    <cellStyle name="常规_请莎车填报" xfId="55"/>
    <cellStyle name="常规_Sheet1" xfId="56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226</xdr:row>
      <xdr:rowOff>0</xdr:rowOff>
    </xdr:from>
    <xdr:to>
      <xdr:col>2</xdr:col>
      <xdr:colOff>189865</xdr:colOff>
      <xdr:row>226</xdr:row>
      <xdr:rowOff>133350</xdr:rowOff>
    </xdr:to>
    <xdr:pic>
      <xdr:nvPicPr>
        <xdr:cNvPr id="2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12240" y="1581277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226</xdr:row>
      <xdr:rowOff>0</xdr:rowOff>
    </xdr:from>
    <xdr:to>
      <xdr:col>2</xdr:col>
      <xdr:colOff>188595</xdr:colOff>
      <xdr:row>226</xdr:row>
      <xdr:rowOff>133350</xdr:rowOff>
    </xdr:to>
    <xdr:pic>
      <xdr:nvPicPr>
        <xdr:cNvPr id="402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12240" y="158127700"/>
          <a:ext cx="188595" cy="133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61"/>
  <sheetViews>
    <sheetView zoomScale="82" zoomScaleNormal="82" workbookViewId="0">
      <pane ySplit="2" topLeftCell="A52" activePane="bottomLeft" state="frozen"/>
      <selection/>
      <selection pane="bottomLeft" activeCell="A1" sqref="A1:N2"/>
    </sheetView>
  </sheetViews>
  <sheetFormatPr defaultColWidth="9" defaultRowHeight="14"/>
  <cols>
    <col min="1" max="1" width="4.62727272727273" style="24" customWidth="1"/>
    <col min="2" max="2" width="20.2727272727273" style="24" customWidth="1"/>
    <col min="3" max="3" width="5.79090909090909" style="24" customWidth="1"/>
    <col min="4" max="4" width="4.84545454545455" style="24" customWidth="1"/>
    <col min="5" max="5" width="21.6363636363636" style="24" customWidth="1"/>
    <col min="6" max="6" width="13.9272727272727" style="24" customWidth="1"/>
    <col min="7" max="7" width="13.1272727272727" style="24" customWidth="1"/>
    <col min="8" max="8" width="6.65454545454545" style="24" customWidth="1"/>
    <col min="9" max="9" width="14.8454545454545" style="24" customWidth="1"/>
    <col min="10" max="10" width="14.1181818181818" style="24" customWidth="1"/>
    <col min="11" max="11" width="10.3" style="24" customWidth="1"/>
    <col min="12" max="12" width="11.3181818181818" style="24" customWidth="1"/>
    <col min="13" max="13" width="12.0090909090909" style="24" customWidth="1"/>
    <col min="14" max="14" width="8.2" style="24" customWidth="1"/>
    <col min="15" max="16384" width="9" style="24"/>
  </cols>
  <sheetData>
    <row r="1" s="24" customFormat="1" ht="33" customHeight="1" spans="1:1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4" customFormat="1" ht="29" customHeight="1" spans="1:14">
      <c r="A2" s="28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6</v>
      </c>
      <c r="G2" s="28" t="s">
        <v>7</v>
      </c>
      <c r="H2" s="28" t="s">
        <v>8</v>
      </c>
      <c r="I2" s="28" t="s">
        <v>9</v>
      </c>
      <c r="J2" s="28" t="s">
        <v>10</v>
      </c>
      <c r="K2" s="28" t="s">
        <v>11</v>
      </c>
      <c r="L2" s="28" t="s">
        <v>12</v>
      </c>
      <c r="M2" s="28" t="s">
        <v>13</v>
      </c>
      <c r="N2" s="28" t="s">
        <v>14</v>
      </c>
    </row>
    <row r="3" s="25" customFormat="1" ht="35" customHeight="1" spans="1:14">
      <c r="A3" s="29">
        <f>ROW()-2</f>
        <v>1</v>
      </c>
      <c r="B3" s="29" t="s">
        <v>15</v>
      </c>
      <c r="C3" s="29">
        <v>10</v>
      </c>
      <c r="D3" s="29">
        <v>3</v>
      </c>
      <c r="E3" s="29" t="s">
        <v>16</v>
      </c>
      <c r="F3" s="29">
        <f ca="1">SUMIF(申请单位部分员工花名册!D:G,B:B,申请单位部分员工花名册!G:G)</f>
        <v>24155.84</v>
      </c>
      <c r="G3" s="29">
        <f ca="1">SUMIF(申请单位部分员工花名册!D:H,B:B,申请单位部分员工花名册!H:H)</f>
        <v>10266.18</v>
      </c>
      <c r="H3" s="29">
        <v>0</v>
      </c>
      <c r="I3" s="29">
        <f ca="1" t="shared" ref="I3:I18" si="0">F3+G3</f>
        <v>34422.02</v>
      </c>
      <c r="J3" s="29">
        <f ca="1" t="shared" ref="J3:J18" si="1">I3</f>
        <v>34422.02</v>
      </c>
      <c r="K3" s="29">
        <f ca="1">SUMIF(申请个人部分高校生花名册!D:K,B:B,申请个人部分高校生花名册!K:K)</f>
        <v>3999.2</v>
      </c>
      <c r="L3" s="29">
        <f ca="1">K3</f>
        <v>3999.2</v>
      </c>
      <c r="M3" s="29">
        <f ca="1">J3+L3</f>
        <v>38421.22</v>
      </c>
      <c r="N3" s="29" t="s">
        <v>17</v>
      </c>
    </row>
    <row r="4" s="25" customFormat="1" ht="35" customHeight="1" spans="1:14">
      <c r="A4" s="29">
        <f t="shared" ref="A4:A18" si="2">ROW()-2</f>
        <v>2</v>
      </c>
      <c r="B4" s="29" t="s">
        <v>18</v>
      </c>
      <c r="C4" s="29">
        <v>2</v>
      </c>
      <c r="D4" s="29">
        <v>0</v>
      </c>
      <c r="E4" s="29" t="s">
        <v>19</v>
      </c>
      <c r="F4" s="29">
        <f ca="1">SUMIF(申请单位部分员工花名册!D:G,B:B,申请单位部分员工花名册!G:G)</f>
        <v>3999.2</v>
      </c>
      <c r="G4" s="29">
        <f ca="1">SUMIF(申请单位部分员工花名册!D:H,B:B,申请单位部分员工花名册!H:H)</f>
        <v>1699.65</v>
      </c>
      <c r="H4" s="29">
        <v>0</v>
      </c>
      <c r="I4" s="29">
        <f ca="1" t="shared" si="0"/>
        <v>5698.85</v>
      </c>
      <c r="J4" s="29">
        <f ca="1" t="shared" si="1"/>
        <v>5698.85</v>
      </c>
      <c r="K4" s="29">
        <f ca="1">SUMIF(申请个人部分高校生花名册!D:K,B:B,申请个人部分高校生花名册!K:K)</f>
        <v>0</v>
      </c>
      <c r="L4" s="29">
        <f ca="1" t="shared" ref="L4:L35" si="3">K4</f>
        <v>0</v>
      </c>
      <c r="M4" s="29">
        <f ca="1" t="shared" ref="M4:M35" si="4">J4+L4</f>
        <v>5698.85</v>
      </c>
      <c r="N4" s="29" t="s">
        <v>17</v>
      </c>
    </row>
    <row r="5" s="25" customFormat="1" ht="35" customHeight="1" spans="1:14">
      <c r="A5" s="29">
        <f t="shared" si="2"/>
        <v>3</v>
      </c>
      <c r="B5" s="29" t="s">
        <v>20</v>
      </c>
      <c r="C5" s="29">
        <v>4</v>
      </c>
      <c r="D5" s="29">
        <v>0</v>
      </c>
      <c r="E5" s="29" t="s">
        <v>21</v>
      </c>
      <c r="F5" s="29">
        <f ca="1">SUMIF(申请单位部分员工花名册!D:G,B:B,申请单位部分员工花名册!G:G)</f>
        <v>7998.4</v>
      </c>
      <c r="G5" s="29">
        <f ca="1">SUMIF(申请单位部分员工花名册!D:H,B:B,申请单位部分员工花名册!H:H)</f>
        <v>3399.3</v>
      </c>
      <c r="H5" s="29">
        <v>0</v>
      </c>
      <c r="I5" s="29">
        <f ca="1" t="shared" si="0"/>
        <v>11397.7</v>
      </c>
      <c r="J5" s="29">
        <f ca="1" t="shared" si="1"/>
        <v>11397.7</v>
      </c>
      <c r="K5" s="29">
        <f ca="1">SUMIF(申请个人部分高校生花名册!D:K,B:B,申请个人部分高校生花名册!K:K)</f>
        <v>0</v>
      </c>
      <c r="L5" s="29">
        <f ca="1" t="shared" si="3"/>
        <v>0</v>
      </c>
      <c r="M5" s="29">
        <f ca="1" t="shared" si="4"/>
        <v>11397.7</v>
      </c>
      <c r="N5" s="29" t="s">
        <v>17</v>
      </c>
    </row>
    <row r="6" s="25" customFormat="1" ht="35" customHeight="1" spans="1:14">
      <c r="A6" s="29">
        <f t="shared" si="2"/>
        <v>4</v>
      </c>
      <c r="B6" s="29" t="s">
        <v>22</v>
      </c>
      <c r="C6" s="29">
        <v>1</v>
      </c>
      <c r="D6" s="29">
        <v>0</v>
      </c>
      <c r="E6" s="29" t="s">
        <v>23</v>
      </c>
      <c r="F6" s="29">
        <f ca="1">SUMIF(申请单位部分员工花名册!D:G,B:B,申请单位部分员工花名册!G:G)</f>
        <v>2399.52</v>
      </c>
      <c r="G6" s="29">
        <f ca="1">SUMIF(申请单位部分员工花名册!D:H,B:B,申请单位部分员工花名册!H:H)</f>
        <v>1019.79</v>
      </c>
      <c r="H6" s="29">
        <v>0</v>
      </c>
      <c r="I6" s="29">
        <f ca="1" t="shared" si="0"/>
        <v>3419.31</v>
      </c>
      <c r="J6" s="29">
        <f ca="1" t="shared" si="1"/>
        <v>3419.31</v>
      </c>
      <c r="K6" s="29">
        <f ca="1">SUMIF(申请个人部分高校生花名册!D:K,B:B,申请个人部分高校生花名册!K:K)</f>
        <v>0</v>
      </c>
      <c r="L6" s="29">
        <f ca="1" t="shared" si="3"/>
        <v>0</v>
      </c>
      <c r="M6" s="29">
        <f ca="1" t="shared" si="4"/>
        <v>3419.31</v>
      </c>
      <c r="N6" s="33" t="s">
        <v>17</v>
      </c>
    </row>
    <row r="7" s="25" customFormat="1" ht="35" customHeight="1" spans="1:14">
      <c r="A7" s="29">
        <f t="shared" si="2"/>
        <v>5</v>
      </c>
      <c r="B7" s="29" t="s">
        <v>24</v>
      </c>
      <c r="C7" s="29">
        <v>1</v>
      </c>
      <c r="D7" s="29">
        <v>0</v>
      </c>
      <c r="E7" s="29" t="s">
        <v>25</v>
      </c>
      <c r="F7" s="29">
        <f ca="1">SUMIF(申请单位部分员工花名册!D:G,B:B,申请单位部分员工花名册!G:G)</f>
        <v>799.84</v>
      </c>
      <c r="G7" s="29">
        <f ca="1">SUMIF(申请单位部分员工花名册!D:H,B:B,申请单位部分员工花名册!H:H)</f>
        <v>339.93</v>
      </c>
      <c r="H7" s="29">
        <v>0</v>
      </c>
      <c r="I7" s="29">
        <f ca="1" t="shared" si="0"/>
        <v>1139.77</v>
      </c>
      <c r="J7" s="29">
        <f ca="1" t="shared" si="1"/>
        <v>1139.77</v>
      </c>
      <c r="K7" s="29">
        <f ca="1">SUMIF(申请个人部分高校生花名册!D:K,B:B,申请个人部分高校生花名册!K:K)</f>
        <v>0</v>
      </c>
      <c r="L7" s="29">
        <f ca="1" t="shared" si="3"/>
        <v>0</v>
      </c>
      <c r="M7" s="29">
        <f ca="1" t="shared" si="4"/>
        <v>1139.77</v>
      </c>
      <c r="N7" s="33" t="s">
        <v>17</v>
      </c>
    </row>
    <row r="8" s="25" customFormat="1" ht="35" customHeight="1" spans="1:14">
      <c r="A8" s="29">
        <f t="shared" si="2"/>
        <v>6</v>
      </c>
      <c r="B8" s="29" t="s">
        <v>26</v>
      </c>
      <c r="C8" s="29">
        <v>2</v>
      </c>
      <c r="D8" s="29">
        <v>0</v>
      </c>
      <c r="E8" s="29" t="s">
        <v>27</v>
      </c>
      <c r="F8" s="29">
        <f ca="1">SUMIF(申请单位部分员工花名册!D:G,B:B,申请单位部分员工花名册!G:G)</f>
        <v>3199.36</v>
      </c>
      <c r="G8" s="29">
        <f ca="1">SUMIF(申请单位部分员工花名册!D:H,B:B,申请单位部分员工花名册!H:H)</f>
        <v>1359.72</v>
      </c>
      <c r="H8" s="29">
        <v>0</v>
      </c>
      <c r="I8" s="29">
        <f ca="1" t="shared" si="0"/>
        <v>4559.08</v>
      </c>
      <c r="J8" s="29">
        <f ca="1" t="shared" si="1"/>
        <v>4559.08</v>
      </c>
      <c r="K8" s="29">
        <f ca="1">SUMIF(申请个人部分高校生花名册!D:K,B:B,申请个人部分高校生花名册!K:K)</f>
        <v>0</v>
      </c>
      <c r="L8" s="29">
        <f ca="1" t="shared" si="3"/>
        <v>0</v>
      </c>
      <c r="M8" s="29">
        <f ca="1" t="shared" si="4"/>
        <v>4559.08</v>
      </c>
      <c r="N8" s="33" t="s">
        <v>17</v>
      </c>
    </row>
    <row r="9" s="25" customFormat="1" ht="35" customHeight="1" spans="1:14">
      <c r="A9" s="29">
        <f t="shared" si="2"/>
        <v>7</v>
      </c>
      <c r="B9" s="29" t="s">
        <v>28</v>
      </c>
      <c r="C9" s="29">
        <v>17</v>
      </c>
      <c r="D9" s="29">
        <v>0</v>
      </c>
      <c r="E9" s="29" t="s">
        <v>29</v>
      </c>
      <c r="F9" s="29">
        <f ca="1">SUMIF(申请单位部分员工花名册!D:G,B:B,申请单位部分员工花名册!G:G)</f>
        <v>26394.72</v>
      </c>
      <c r="G9" s="29">
        <f ca="1">SUMIF(申请单位部分员工花名册!D:H,B:B,申请单位部分员工花名册!H:H)</f>
        <v>11217.69</v>
      </c>
      <c r="H9" s="29">
        <v>0</v>
      </c>
      <c r="I9" s="29">
        <f ca="1" t="shared" si="0"/>
        <v>37612.41</v>
      </c>
      <c r="J9" s="29">
        <f ca="1" t="shared" si="1"/>
        <v>37612.41</v>
      </c>
      <c r="K9" s="29">
        <f ca="1">SUMIF(申请个人部分高校生花名册!D:K,B:B,申请个人部分高校生花名册!K:K)</f>
        <v>0</v>
      </c>
      <c r="L9" s="29">
        <f ca="1" t="shared" si="3"/>
        <v>0</v>
      </c>
      <c r="M9" s="29">
        <f ca="1" t="shared" si="4"/>
        <v>37612.41</v>
      </c>
      <c r="N9" s="33" t="s">
        <v>17</v>
      </c>
    </row>
    <row r="10" s="25" customFormat="1" ht="35" customHeight="1" spans="1:14">
      <c r="A10" s="29">
        <f t="shared" si="2"/>
        <v>8</v>
      </c>
      <c r="B10" s="29" t="s">
        <v>30</v>
      </c>
      <c r="C10" s="29">
        <v>1</v>
      </c>
      <c r="D10" s="29">
        <v>0</v>
      </c>
      <c r="E10" s="29" t="s">
        <v>31</v>
      </c>
      <c r="F10" s="29">
        <f ca="1">SUMIF(申请单位部分员工花名册!D:G,B:B,申请单位部分员工花名册!G:G)</f>
        <v>2399.52</v>
      </c>
      <c r="G10" s="29">
        <f ca="1">SUMIF(申请单位部分员工花名册!D:H,B:B,申请单位部分员工花名册!H:H)</f>
        <v>1019.79</v>
      </c>
      <c r="H10" s="29">
        <v>0</v>
      </c>
      <c r="I10" s="29">
        <f ca="1" t="shared" si="0"/>
        <v>3419.31</v>
      </c>
      <c r="J10" s="29">
        <f ca="1" t="shared" si="1"/>
        <v>3419.31</v>
      </c>
      <c r="K10" s="29">
        <f ca="1">SUMIF(申请个人部分高校生花名册!D:K,B:B,申请个人部分高校生花名册!K:K)</f>
        <v>0</v>
      </c>
      <c r="L10" s="29">
        <f ca="1" t="shared" si="3"/>
        <v>0</v>
      </c>
      <c r="M10" s="29">
        <f ca="1" t="shared" si="4"/>
        <v>3419.31</v>
      </c>
      <c r="N10" s="33" t="s">
        <v>17</v>
      </c>
    </row>
    <row r="11" s="25" customFormat="1" ht="35" customHeight="1" spans="1:14">
      <c r="A11" s="29">
        <f t="shared" si="2"/>
        <v>9</v>
      </c>
      <c r="B11" s="29" t="s">
        <v>32</v>
      </c>
      <c r="C11" s="29">
        <v>1</v>
      </c>
      <c r="D11" s="29">
        <v>0</v>
      </c>
      <c r="E11" s="29" t="s">
        <v>33</v>
      </c>
      <c r="F11" s="29">
        <f ca="1">SUMIF(申请单位部分员工花名册!D:G,B:B,申请单位部分员工花名册!G:G)</f>
        <v>2399.52</v>
      </c>
      <c r="G11" s="29">
        <f ca="1">SUMIF(申请单位部分员工花名册!D:H,B:B,申请单位部分员工花名册!H:H)</f>
        <v>1019.79</v>
      </c>
      <c r="H11" s="29">
        <v>0</v>
      </c>
      <c r="I11" s="29">
        <f ca="1" t="shared" si="0"/>
        <v>3419.31</v>
      </c>
      <c r="J11" s="29">
        <f ca="1" t="shared" si="1"/>
        <v>3419.31</v>
      </c>
      <c r="K11" s="29">
        <f ca="1">SUMIF(申请个人部分高校生花名册!D:K,B:B,申请个人部分高校生花名册!K:K)</f>
        <v>0</v>
      </c>
      <c r="L11" s="29">
        <f ca="1" t="shared" si="3"/>
        <v>0</v>
      </c>
      <c r="M11" s="29">
        <f ca="1" t="shared" si="4"/>
        <v>3419.31</v>
      </c>
      <c r="N11" s="33" t="s">
        <v>17</v>
      </c>
    </row>
    <row r="12" s="25" customFormat="1" ht="35" customHeight="1" spans="1:14">
      <c r="A12" s="29">
        <f t="shared" si="2"/>
        <v>10</v>
      </c>
      <c r="B12" s="29" t="s">
        <v>34</v>
      </c>
      <c r="C12" s="29">
        <v>1</v>
      </c>
      <c r="D12" s="29">
        <v>0</v>
      </c>
      <c r="E12" s="29" t="s">
        <v>35</v>
      </c>
      <c r="F12" s="29">
        <f ca="1">SUMIF(申请单位部分员工花名册!D:G,B:B,申请单位部分员工花名册!G:G)</f>
        <v>2399.52</v>
      </c>
      <c r="G12" s="29">
        <f ca="1">SUMIF(申请单位部分员工花名册!D:H,B:B,申请单位部分员工花名册!H:H)</f>
        <v>1019.79</v>
      </c>
      <c r="H12" s="29">
        <v>0</v>
      </c>
      <c r="I12" s="29">
        <f ca="1" t="shared" si="0"/>
        <v>3419.31</v>
      </c>
      <c r="J12" s="29">
        <f ca="1" t="shared" si="1"/>
        <v>3419.31</v>
      </c>
      <c r="K12" s="29">
        <f ca="1">SUMIF(申请个人部分高校生花名册!D:K,B:B,申请个人部分高校生花名册!K:K)</f>
        <v>0</v>
      </c>
      <c r="L12" s="29">
        <f ca="1" t="shared" si="3"/>
        <v>0</v>
      </c>
      <c r="M12" s="29">
        <f ca="1" t="shared" si="4"/>
        <v>3419.31</v>
      </c>
      <c r="N12" s="33" t="s">
        <v>17</v>
      </c>
    </row>
    <row r="13" s="25" customFormat="1" ht="35" customHeight="1" spans="1:14">
      <c r="A13" s="29">
        <f t="shared" si="2"/>
        <v>11</v>
      </c>
      <c r="B13" s="29" t="s">
        <v>36</v>
      </c>
      <c r="C13" s="29">
        <v>1</v>
      </c>
      <c r="D13" s="29">
        <v>1</v>
      </c>
      <c r="E13" s="29" t="s">
        <v>37</v>
      </c>
      <c r="F13" s="29">
        <f ca="1">SUMIF(申请单位部分员工花名册!D:G,B:B,申请单位部分员工花名册!G:G)</f>
        <v>799.84</v>
      </c>
      <c r="G13" s="29">
        <f ca="1">SUMIF(申请单位部分员工花名册!D:H,B:B,申请单位部分员工花名册!H:H)</f>
        <v>339.93</v>
      </c>
      <c r="H13" s="29">
        <v>0</v>
      </c>
      <c r="I13" s="29">
        <f ca="1" t="shared" si="0"/>
        <v>1139.77</v>
      </c>
      <c r="J13" s="29">
        <f ca="1" t="shared" si="1"/>
        <v>1139.77</v>
      </c>
      <c r="K13" s="29">
        <f ca="1">SUMIF(申请个人部分高校生花名册!D:K,B:B,申请个人部分高校生花名册!K:K)</f>
        <v>499.9</v>
      </c>
      <c r="L13" s="29">
        <f ca="1" t="shared" si="3"/>
        <v>499.9</v>
      </c>
      <c r="M13" s="29">
        <f ca="1" t="shared" si="4"/>
        <v>1639.67</v>
      </c>
      <c r="N13" s="33" t="s">
        <v>17</v>
      </c>
    </row>
    <row r="14" s="25" customFormat="1" ht="35" customHeight="1" spans="1:14">
      <c r="A14" s="29">
        <f t="shared" si="2"/>
        <v>12</v>
      </c>
      <c r="B14" s="29" t="s">
        <v>38</v>
      </c>
      <c r="C14" s="29">
        <v>1</v>
      </c>
      <c r="D14" s="29">
        <v>0</v>
      </c>
      <c r="E14" s="29" t="s">
        <v>39</v>
      </c>
      <c r="F14" s="29">
        <f ca="1">SUMIF(申请单位部分员工花名册!D:G,B:B,申请单位部分员工花名册!G:G)</f>
        <v>799.84</v>
      </c>
      <c r="G14" s="29">
        <f ca="1">SUMIF(申请单位部分员工花名册!D:H,B:B,申请单位部分员工花名册!H:H)</f>
        <v>339.93</v>
      </c>
      <c r="H14" s="29">
        <v>0</v>
      </c>
      <c r="I14" s="29">
        <f ca="1" t="shared" si="0"/>
        <v>1139.77</v>
      </c>
      <c r="J14" s="29">
        <f ca="1" t="shared" si="1"/>
        <v>1139.77</v>
      </c>
      <c r="K14" s="29">
        <f ca="1">SUMIF(申请个人部分高校生花名册!D:K,B:B,申请个人部分高校生花名册!K:K)</f>
        <v>0</v>
      </c>
      <c r="L14" s="29">
        <f ca="1" t="shared" si="3"/>
        <v>0</v>
      </c>
      <c r="M14" s="29">
        <f ca="1" t="shared" si="4"/>
        <v>1139.77</v>
      </c>
      <c r="N14" s="33" t="s">
        <v>17</v>
      </c>
    </row>
    <row r="15" s="25" customFormat="1" ht="35" customHeight="1" spans="1:14">
      <c r="A15" s="29">
        <f t="shared" si="2"/>
        <v>13</v>
      </c>
      <c r="B15" s="29" t="s">
        <v>40</v>
      </c>
      <c r="C15" s="29">
        <v>1</v>
      </c>
      <c r="D15" s="29">
        <v>0</v>
      </c>
      <c r="E15" s="29" t="s">
        <v>41</v>
      </c>
      <c r="F15" s="29">
        <f ca="1">SUMIF(申请单位部分员工花名册!D:G,B:B,申请单位部分员工花名册!G:G)</f>
        <v>799.84</v>
      </c>
      <c r="G15" s="29">
        <f ca="1">SUMIF(申请单位部分员工花名册!D:H,B:B,申请单位部分员工花名册!H:H)</f>
        <v>339.93</v>
      </c>
      <c r="H15" s="29">
        <v>0</v>
      </c>
      <c r="I15" s="29">
        <f ca="1" t="shared" si="0"/>
        <v>1139.77</v>
      </c>
      <c r="J15" s="29">
        <f ca="1" t="shared" si="1"/>
        <v>1139.77</v>
      </c>
      <c r="K15" s="29">
        <f ca="1">SUMIF(申请个人部分高校生花名册!D:K,B:B,申请个人部分高校生花名册!K:K)</f>
        <v>0</v>
      </c>
      <c r="L15" s="29">
        <f ca="1" t="shared" si="3"/>
        <v>0</v>
      </c>
      <c r="M15" s="29">
        <f ca="1" t="shared" si="4"/>
        <v>1139.77</v>
      </c>
      <c r="N15" s="33" t="s">
        <v>17</v>
      </c>
    </row>
    <row r="16" s="25" customFormat="1" ht="35" customHeight="1" spans="1:14">
      <c r="A16" s="29">
        <f t="shared" si="2"/>
        <v>14</v>
      </c>
      <c r="B16" s="29" t="s">
        <v>42</v>
      </c>
      <c r="C16" s="29">
        <v>7</v>
      </c>
      <c r="D16" s="29">
        <v>0</v>
      </c>
      <c r="E16" s="29" t="s">
        <v>43</v>
      </c>
      <c r="F16" s="29">
        <f ca="1">SUMIF(申请单位部分员工花名册!D:G,B:B,申请单位部分员工花名册!G:G)</f>
        <v>15196.96</v>
      </c>
      <c r="G16" s="29">
        <f ca="1">SUMIF(申请单位部分员工花名册!D:H,B:B,申请单位部分员工花名册!H:H)</f>
        <v>6458.67</v>
      </c>
      <c r="H16" s="29">
        <v>0</v>
      </c>
      <c r="I16" s="29">
        <f ca="1" t="shared" si="0"/>
        <v>21655.63</v>
      </c>
      <c r="J16" s="29">
        <f ca="1" t="shared" si="1"/>
        <v>21655.63</v>
      </c>
      <c r="K16" s="29">
        <f ca="1">SUMIF(申请个人部分高校生花名册!D:K,B:B,申请个人部分高校生花名册!K:K)</f>
        <v>0</v>
      </c>
      <c r="L16" s="29">
        <f ca="1" t="shared" si="3"/>
        <v>0</v>
      </c>
      <c r="M16" s="29">
        <f ca="1" t="shared" si="4"/>
        <v>21655.63</v>
      </c>
      <c r="N16" s="33" t="s">
        <v>17</v>
      </c>
    </row>
    <row r="17" s="25" customFormat="1" ht="35" customHeight="1" spans="1:14">
      <c r="A17" s="29">
        <f t="shared" si="2"/>
        <v>15</v>
      </c>
      <c r="B17" s="29" t="s">
        <v>44</v>
      </c>
      <c r="C17" s="29">
        <v>2</v>
      </c>
      <c r="D17" s="29">
        <v>0</v>
      </c>
      <c r="E17" s="29" t="s">
        <v>45</v>
      </c>
      <c r="F17" s="29">
        <f ca="1">SUMIF(申请单位部分员工花名册!D:G,B:B,申请单位部分员工花名册!G:G)</f>
        <v>3199.36</v>
      </c>
      <c r="G17" s="29">
        <f ca="1">SUMIF(申请单位部分员工花名册!D:H,B:B,申请单位部分员工花名册!H:H)</f>
        <v>1359.72</v>
      </c>
      <c r="H17" s="29">
        <v>0</v>
      </c>
      <c r="I17" s="29">
        <f ca="1" t="shared" si="0"/>
        <v>4559.08</v>
      </c>
      <c r="J17" s="29">
        <f ca="1" t="shared" si="1"/>
        <v>4559.08</v>
      </c>
      <c r="K17" s="29">
        <f ca="1">SUMIF(申请个人部分高校生花名册!D:K,B:B,申请个人部分高校生花名册!K:K)</f>
        <v>0</v>
      </c>
      <c r="L17" s="29">
        <f ca="1" t="shared" si="3"/>
        <v>0</v>
      </c>
      <c r="M17" s="29">
        <f ca="1" t="shared" si="4"/>
        <v>4559.08</v>
      </c>
      <c r="N17" s="33" t="s">
        <v>17</v>
      </c>
    </row>
    <row r="18" s="25" customFormat="1" ht="35" customHeight="1" spans="1:14">
      <c r="A18" s="29">
        <f t="shared" si="2"/>
        <v>16</v>
      </c>
      <c r="B18" s="29" t="s">
        <v>46</v>
      </c>
      <c r="C18" s="29">
        <v>34</v>
      </c>
      <c r="D18" s="29">
        <v>10</v>
      </c>
      <c r="E18" s="29" t="s">
        <v>47</v>
      </c>
      <c r="F18" s="29">
        <f ca="1">SUMIF(申请单位部分员工花名册!D:G,B:B,申请单位部分员工花名册!G:G)</f>
        <v>79984</v>
      </c>
      <c r="G18" s="29">
        <f ca="1">SUMIF(申请单位部分员工花名册!D:H,B:B,申请单位部分员工花名册!H:H)</f>
        <v>33993</v>
      </c>
      <c r="H18" s="29">
        <v>0</v>
      </c>
      <c r="I18" s="29">
        <f ca="1" t="shared" si="0"/>
        <v>113977</v>
      </c>
      <c r="J18" s="29">
        <f ca="1" t="shared" si="1"/>
        <v>113977</v>
      </c>
      <c r="K18" s="29">
        <f ca="1">SUMIF(申请个人部分高校生花名册!D:K,B:B,申请个人部分高校生花名册!K:K)</f>
        <v>14997</v>
      </c>
      <c r="L18" s="29">
        <f ca="1" t="shared" si="3"/>
        <v>14997</v>
      </c>
      <c r="M18" s="29">
        <f ca="1" t="shared" si="4"/>
        <v>128974</v>
      </c>
      <c r="N18" s="33" t="s">
        <v>17</v>
      </c>
    </row>
    <row r="19" s="25" customFormat="1" ht="35" customHeight="1" spans="1:14">
      <c r="A19" s="29">
        <f t="shared" ref="A19:A32" si="5">ROW()-2</f>
        <v>17</v>
      </c>
      <c r="B19" s="29" t="s">
        <v>48</v>
      </c>
      <c r="C19" s="29">
        <v>3</v>
      </c>
      <c r="D19" s="29">
        <v>0</v>
      </c>
      <c r="E19" s="29" t="s">
        <v>49</v>
      </c>
      <c r="F19" s="29">
        <f ca="1">SUMIF(申请单位部分员工花名册!D:G,B:B,申请单位部分员工花名册!G:G)</f>
        <v>6398.72</v>
      </c>
      <c r="G19" s="29">
        <f ca="1">SUMIF(申请单位部分员工花名册!D:H,B:B,申请单位部分员工花名册!H:H)</f>
        <v>2719.44</v>
      </c>
      <c r="H19" s="29">
        <v>0</v>
      </c>
      <c r="I19" s="29">
        <f ca="1" t="shared" ref="I19:I60" si="6">F19+G19</f>
        <v>9118.16</v>
      </c>
      <c r="J19" s="29">
        <f ca="1" t="shared" ref="J19:J60" si="7">I19</f>
        <v>9118.16</v>
      </c>
      <c r="K19" s="29">
        <f ca="1">SUMIF(申请个人部分高校生花名册!D:K,B:B,申请个人部分高校生花名册!K:K)</f>
        <v>0</v>
      </c>
      <c r="L19" s="29">
        <f ca="1" t="shared" si="3"/>
        <v>0</v>
      </c>
      <c r="M19" s="29">
        <f ca="1" t="shared" si="4"/>
        <v>9118.16</v>
      </c>
      <c r="N19" s="33" t="s">
        <v>17</v>
      </c>
    </row>
    <row r="20" s="25" customFormat="1" ht="35" customHeight="1" spans="1:14">
      <c r="A20" s="29">
        <f t="shared" si="5"/>
        <v>18</v>
      </c>
      <c r="B20" s="29" t="s">
        <v>50</v>
      </c>
      <c r="C20" s="29">
        <v>1</v>
      </c>
      <c r="D20" s="29">
        <v>0</v>
      </c>
      <c r="E20" s="29" t="s">
        <v>51</v>
      </c>
      <c r="F20" s="29">
        <f ca="1">SUMIF(申请单位部分员工花名册!D:G,B:B,申请单位部分员工花名册!G:G)</f>
        <v>2399.52</v>
      </c>
      <c r="G20" s="29">
        <f ca="1">SUMIF(申请单位部分员工花名册!D:H,B:B,申请单位部分员工花名册!H:H)</f>
        <v>1019.79</v>
      </c>
      <c r="H20" s="29">
        <v>0</v>
      </c>
      <c r="I20" s="29">
        <f ca="1" t="shared" si="6"/>
        <v>3419.31</v>
      </c>
      <c r="J20" s="29">
        <f ca="1" t="shared" si="7"/>
        <v>3419.31</v>
      </c>
      <c r="K20" s="29">
        <f ca="1">SUMIF(申请个人部分高校生花名册!D:K,B:B,申请个人部分高校生花名册!K:K)</f>
        <v>0</v>
      </c>
      <c r="L20" s="29">
        <f ca="1" t="shared" si="3"/>
        <v>0</v>
      </c>
      <c r="M20" s="29">
        <f ca="1" t="shared" si="4"/>
        <v>3419.31</v>
      </c>
      <c r="N20" s="33" t="s">
        <v>17</v>
      </c>
    </row>
    <row r="21" s="25" customFormat="1" ht="35" customHeight="1" spans="1:14">
      <c r="A21" s="29">
        <f t="shared" si="5"/>
        <v>19</v>
      </c>
      <c r="B21" s="29" t="s">
        <v>52</v>
      </c>
      <c r="C21" s="29">
        <v>2</v>
      </c>
      <c r="D21" s="29">
        <v>0</v>
      </c>
      <c r="E21" s="29" t="s">
        <v>53</v>
      </c>
      <c r="F21" s="29">
        <f ca="1">SUMIF(申请单位部分员工花名册!D:G,B:B,申请单位部分员工花名册!G:G)</f>
        <v>4799.68</v>
      </c>
      <c r="G21" s="29">
        <f ca="1">SUMIF(申请单位部分员工花名册!D:H,B:B,申请单位部分员工花名册!H:H)</f>
        <v>2039.86</v>
      </c>
      <c r="H21" s="29">
        <v>0</v>
      </c>
      <c r="I21" s="29">
        <f ca="1" t="shared" si="6"/>
        <v>6839.54</v>
      </c>
      <c r="J21" s="29">
        <f ca="1" t="shared" si="7"/>
        <v>6839.54</v>
      </c>
      <c r="K21" s="29">
        <f ca="1">SUMIF(申请个人部分高校生花名册!D:K,B:B,申请个人部分高校生花名册!K:K)</f>
        <v>0</v>
      </c>
      <c r="L21" s="29">
        <f ca="1" t="shared" si="3"/>
        <v>0</v>
      </c>
      <c r="M21" s="29">
        <f ca="1" t="shared" si="4"/>
        <v>6839.54</v>
      </c>
      <c r="N21" s="33" t="s">
        <v>17</v>
      </c>
    </row>
    <row r="22" s="25" customFormat="1" ht="35" customHeight="1" spans="1:14">
      <c r="A22" s="29">
        <f t="shared" si="5"/>
        <v>20</v>
      </c>
      <c r="B22" s="29" t="s">
        <v>54</v>
      </c>
      <c r="C22" s="29">
        <v>7</v>
      </c>
      <c r="D22" s="29">
        <v>1</v>
      </c>
      <c r="E22" s="29" t="s">
        <v>55</v>
      </c>
      <c r="F22" s="29">
        <f ca="1">SUMIF(申请单位部分员工花名册!D:G,B:B,申请单位部分员工花名册!G:G)</f>
        <v>16796.64</v>
      </c>
      <c r="G22" s="29">
        <f ca="1">SUMIF(申请单位部分员工花名册!D:H,B:B,申请单位部分员工花名册!H:H)</f>
        <v>7138.53</v>
      </c>
      <c r="H22" s="29">
        <v>0</v>
      </c>
      <c r="I22" s="29">
        <f ca="1" t="shared" si="6"/>
        <v>23935.17</v>
      </c>
      <c r="J22" s="29">
        <f ca="1" t="shared" si="7"/>
        <v>23935.17</v>
      </c>
      <c r="K22" s="29">
        <f ca="1">SUMIF(申请个人部分高校生花名册!D:K,B:B,申请个人部分高校生花名册!K:K)</f>
        <v>1499.7</v>
      </c>
      <c r="L22" s="29">
        <f ca="1" t="shared" si="3"/>
        <v>1499.7</v>
      </c>
      <c r="M22" s="29">
        <f ca="1" t="shared" si="4"/>
        <v>25434.87</v>
      </c>
      <c r="N22" s="33" t="s">
        <v>17</v>
      </c>
    </row>
    <row r="23" s="25" customFormat="1" ht="35" customHeight="1" spans="1:14">
      <c r="A23" s="29">
        <f t="shared" si="5"/>
        <v>21</v>
      </c>
      <c r="B23" s="29" t="s">
        <v>56</v>
      </c>
      <c r="C23" s="29">
        <v>3</v>
      </c>
      <c r="D23" s="29">
        <v>0</v>
      </c>
      <c r="E23" s="29" t="s">
        <v>57</v>
      </c>
      <c r="F23" s="29">
        <f ca="1">SUMIF(申请单位部分员工花名册!D:G,B:B,申请单位部分员工花名册!G:G)</f>
        <v>7199.04</v>
      </c>
      <c r="G23" s="29">
        <f ca="1">SUMIF(申请单位部分员工花名册!D:H,B:B,申请单位部分员工花名册!H:H)</f>
        <v>3059.58</v>
      </c>
      <c r="H23" s="29">
        <v>0</v>
      </c>
      <c r="I23" s="29">
        <f ca="1" t="shared" si="6"/>
        <v>10258.62</v>
      </c>
      <c r="J23" s="29">
        <f ca="1" t="shared" si="7"/>
        <v>10258.62</v>
      </c>
      <c r="K23" s="29">
        <f ca="1">SUMIF(申请个人部分高校生花名册!D:K,B:B,申请个人部分高校生花名册!K:K)</f>
        <v>0</v>
      </c>
      <c r="L23" s="29">
        <f ca="1" t="shared" si="3"/>
        <v>0</v>
      </c>
      <c r="M23" s="29">
        <f ca="1" t="shared" si="4"/>
        <v>10258.62</v>
      </c>
      <c r="N23" s="33" t="s">
        <v>17</v>
      </c>
    </row>
    <row r="24" s="25" customFormat="1" ht="35" customHeight="1" spans="1:14">
      <c r="A24" s="29">
        <f t="shared" si="5"/>
        <v>22</v>
      </c>
      <c r="B24" s="29" t="s">
        <v>58</v>
      </c>
      <c r="C24" s="29">
        <v>2</v>
      </c>
      <c r="D24" s="29">
        <v>0</v>
      </c>
      <c r="E24" s="29" t="s">
        <v>59</v>
      </c>
      <c r="F24" s="29">
        <f ca="1">SUMIF(申请单位部分员工花名册!D:G,B:B,申请单位部分员工花名册!G:G)</f>
        <v>4799.04</v>
      </c>
      <c r="G24" s="29">
        <f ca="1">SUMIF(申请单位部分员工花名册!D:H,B:B,申请单位部分员工花名册!H:H)</f>
        <v>2039.58</v>
      </c>
      <c r="H24" s="29">
        <v>0</v>
      </c>
      <c r="I24" s="29">
        <f ca="1" t="shared" si="6"/>
        <v>6838.62</v>
      </c>
      <c r="J24" s="29">
        <f ca="1" t="shared" si="7"/>
        <v>6838.62</v>
      </c>
      <c r="K24" s="29">
        <f ca="1">SUMIF(申请个人部分高校生花名册!D:K,B:B,申请个人部分高校生花名册!K:K)</f>
        <v>0</v>
      </c>
      <c r="L24" s="29">
        <f ca="1" t="shared" si="3"/>
        <v>0</v>
      </c>
      <c r="M24" s="29">
        <f ca="1" t="shared" si="4"/>
        <v>6838.62</v>
      </c>
      <c r="N24" s="33" t="s">
        <v>17</v>
      </c>
    </row>
    <row r="25" s="25" customFormat="1" ht="35" customHeight="1" spans="1:14">
      <c r="A25" s="29">
        <f t="shared" si="5"/>
        <v>23</v>
      </c>
      <c r="B25" s="29" t="s">
        <v>60</v>
      </c>
      <c r="C25" s="29">
        <v>7</v>
      </c>
      <c r="D25" s="29">
        <v>0</v>
      </c>
      <c r="E25" s="29" t="s">
        <v>61</v>
      </c>
      <c r="F25" s="29">
        <f ca="1">SUMIF(申请单位部分员工花名册!D:G,B:B,申请单位部分员工花名册!G:G)</f>
        <v>13757.92</v>
      </c>
      <c r="G25" s="29">
        <f ca="1">SUMIF(申请单位部分员工花名册!D:H,B:B,申请单位部分员工花名册!H:H)</f>
        <v>5847.09</v>
      </c>
      <c r="H25" s="29">
        <v>0</v>
      </c>
      <c r="I25" s="29">
        <f ca="1" t="shared" si="6"/>
        <v>19605.01</v>
      </c>
      <c r="J25" s="29">
        <f ca="1" t="shared" si="7"/>
        <v>19605.01</v>
      </c>
      <c r="K25" s="29">
        <f ca="1">SUMIF(申请个人部分高校生花名册!D:K,B:B,申请个人部分高校生花名册!K:K)</f>
        <v>0</v>
      </c>
      <c r="L25" s="29">
        <f ca="1" t="shared" si="3"/>
        <v>0</v>
      </c>
      <c r="M25" s="29">
        <f ca="1" t="shared" si="4"/>
        <v>19605.01</v>
      </c>
      <c r="N25" s="33" t="s">
        <v>17</v>
      </c>
    </row>
    <row r="26" s="25" customFormat="1" ht="35" customHeight="1" spans="1:14">
      <c r="A26" s="29">
        <f t="shared" si="5"/>
        <v>24</v>
      </c>
      <c r="B26" s="29" t="s">
        <v>62</v>
      </c>
      <c r="C26" s="29">
        <v>1</v>
      </c>
      <c r="D26" s="29">
        <v>0</v>
      </c>
      <c r="E26" s="29" t="s">
        <v>63</v>
      </c>
      <c r="F26" s="29">
        <f ca="1">SUMIF(申请单位部分员工花名册!D:G,B:B,申请单位部分员工花名册!G:G)</f>
        <v>2399.52</v>
      </c>
      <c r="G26" s="29">
        <f ca="1">SUMIF(申请单位部分员工花名册!D:H,B:B,申请单位部分员工花名册!H:H)</f>
        <v>1019.79</v>
      </c>
      <c r="H26" s="29">
        <v>0</v>
      </c>
      <c r="I26" s="29">
        <f ca="1" t="shared" si="6"/>
        <v>3419.31</v>
      </c>
      <c r="J26" s="29">
        <f ca="1" t="shared" si="7"/>
        <v>3419.31</v>
      </c>
      <c r="K26" s="29">
        <f ca="1">SUMIF(申请个人部分高校生花名册!D:K,B:B,申请个人部分高校生花名册!K:K)</f>
        <v>0</v>
      </c>
      <c r="L26" s="29">
        <f ca="1" t="shared" si="3"/>
        <v>0</v>
      </c>
      <c r="M26" s="29">
        <f ca="1" t="shared" si="4"/>
        <v>3419.31</v>
      </c>
      <c r="N26" s="33" t="s">
        <v>17</v>
      </c>
    </row>
    <row r="27" s="25" customFormat="1" ht="35" customHeight="1" spans="1:14">
      <c r="A27" s="29">
        <f t="shared" si="5"/>
        <v>25</v>
      </c>
      <c r="B27" s="29" t="s">
        <v>64</v>
      </c>
      <c r="C27" s="29">
        <v>1</v>
      </c>
      <c r="D27" s="29">
        <v>0</v>
      </c>
      <c r="E27" s="29" t="s">
        <v>65</v>
      </c>
      <c r="F27" s="29">
        <f ca="1">SUMIF(申请单位部分员工花名册!D:G,B:B,申请单位部分员工花名册!G:G)</f>
        <v>2399.52</v>
      </c>
      <c r="G27" s="29">
        <f ca="1">SUMIF(申请单位部分员工花名册!D:H,B:B,申请单位部分员工花名册!H:H)</f>
        <v>1019.79</v>
      </c>
      <c r="H27" s="29">
        <v>0</v>
      </c>
      <c r="I27" s="29">
        <f ca="1" t="shared" si="6"/>
        <v>3419.31</v>
      </c>
      <c r="J27" s="29">
        <f ca="1" t="shared" si="7"/>
        <v>3419.31</v>
      </c>
      <c r="K27" s="29">
        <f ca="1">SUMIF(申请个人部分高校生花名册!D:K,B:B,申请个人部分高校生花名册!K:K)</f>
        <v>0</v>
      </c>
      <c r="L27" s="29">
        <f ca="1" t="shared" si="3"/>
        <v>0</v>
      </c>
      <c r="M27" s="29">
        <f ca="1" t="shared" si="4"/>
        <v>3419.31</v>
      </c>
      <c r="N27" s="33" t="s">
        <v>17</v>
      </c>
    </row>
    <row r="28" s="25" customFormat="1" ht="35" customHeight="1" spans="1:14">
      <c r="A28" s="29">
        <f t="shared" si="5"/>
        <v>26</v>
      </c>
      <c r="B28" s="29" t="s">
        <v>66</v>
      </c>
      <c r="C28" s="29">
        <v>5</v>
      </c>
      <c r="D28" s="29">
        <v>0</v>
      </c>
      <c r="E28" s="29" t="s">
        <v>67</v>
      </c>
      <c r="F28" s="29">
        <f ca="1">SUMIF(申请单位部分员工花名册!D:G,B:B,申请单位部分员工花名册!G:G)</f>
        <v>3999.2</v>
      </c>
      <c r="G28" s="29">
        <f ca="1">SUMIF(申请单位部分员工花名册!D:H,B:B,申请单位部分员工花名册!H:H)</f>
        <v>1699.65</v>
      </c>
      <c r="H28" s="29">
        <v>0</v>
      </c>
      <c r="I28" s="29">
        <f ca="1" t="shared" si="6"/>
        <v>5698.85</v>
      </c>
      <c r="J28" s="29">
        <f ca="1" t="shared" si="7"/>
        <v>5698.85</v>
      </c>
      <c r="K28" s="29">
        <f ca="1">SUMIF(申请个人部分高校生花名册!D:K,B:B,申请个人部分高校生花名册!K:K)</f>
        <v>0</v>
      </c>
      <c r="L28" s="29">
        <f ca="1" t="shared" si="3"/>
        <v>0</v>
      </c>
      <c r="M28" s="29">
        <f ca="1" t="shared" si="4"/>
        <v>5698.85</v>
      </c>
      <c r="N28" s="33" t="s">
        <v>17</v>
      </c>
    </row>
    <row r="29" s="25" customFormat="1" ht="35" customHeight="1" spans="1:14">
      <c r="A29" s="29">
        <f t="shared" si="5"/>
        <v>27</v>
      </c>
      <c r="B29" s="29" t="s">
        <v>68</v>
      </c>
      <c r="C29" s="29">
        <v>1</v>
      </c>
      <c r="D29" s="29">
        <v>0</v>
      </c>
      <c r="E29" s="29" t="s">
        <v>69</v>
      </c>
      <c r="F29" s="29">
        <f ca="1">SUMIF(申请单位部分员工花名册!D:G,B:B,申请单位部分员工花名册!G:G)</f>
        <v>2399.52</v>
      </c>
      <c r="G29" s="29">
        <f ca="1">SUMIF(申请单位部分员工花名册!D:H,B:B,申请单位部分员工花名册!H:H)</f>
        <v>1019.79</v>
      </c>
      <c r="H29" s="29">
        <v>0</v>
      </c>
      <c r="I29" s="29">
        <f ca="1" t="shared" si="6"/>
        <v>3419.31</v>
      </c>
      <c r="J29" s="29">
        <f ca="1" t="shared" si="7"/>
        <v>3419.31</v>
      </c>
      <c r="K29" s="29">
        <f ca="1">SUMIF(申请个人部分高校生花名册!D:K,B:B,申请个人部分高校生花名册!K:K)</f>
        <v>0</v>
      </c>
      <c r="L29" s="29">
        <f ca="1" t="shared" si="3"/>
        <v>0</v>
      </c>
      <c r="M29" s="29">
        <f ca="1" t="shared" si="4"/>
        <v>3419.31</v>
      </c>
      <c r="N29" s="33" t="s">
        <v>17</v>
      </c>
    </row>
    <row r="30" s="25" customFormat="1" ht="35" customHeight="1" spans="1:14">
      <c r="A30" s="29">
        <f t="shared" si="5"/>
        <v>28</v>
      </c>
      <c r="B30" s="29" t="s">
        <v>70</v>
      </c>
      <c r="C30" s="29">
        <v>1</v>
      </c>
      <c r="D30" s="29">
        <v>0</v>
      </c>
      <c r="E30" s="29" t="s">
        <v>71</v>
      </c>
      <c r="F30" s="29">
        <f ca="1">SUMIF(申请单位部分员工花名册!D:G,B:B,申请单位部分员工花名册!G:G)</f>
        <v>2399.52</v>
      </c>
      <c r="G30" s="29">
        <f ca="1">SUMIF(申请单位部分员工花名册!D:H,B:B,申请单位部分员工花名册!H:H)</f>
        <v>1019.79</v>
      </c>
      <c r="H30" s="29">
        <v>0</v>
      </c>
      <c r="I30" s="29">
        <f ca="1" t="shared" si="6"/>
        <v>3419.31</v>
      </c>
      <c r="J30" s="29">
        <f ca="1" t="shared" si="7"/>
        <v>3419.31</v>
      </c>
      <c r="K30" s="29">
        <f ca="1">SUMIF(申请个人部分高校生花名册!D:K,B:B,申请个人部分高校生花名册!K:K)</f>
        <v>0</v>
      </c>
      <c r="L30" s="29">
        <f ca="1" t="shared" si="3"/>
        <v>0</v>
      </c>
      <c r="M30" s="29">
        <f ca="1" t="shared" si="4"/>
        <v>3419.31</v>
      </c>
      <c r="N30" s="33" t="s">
        <v>17</v>
      </c>
    </row>
    <row r="31" s="25" customFormat="1" ht="35" customHeight="1" spans="1:14">
      <c r="A31" s="29">
        <f t="shared" si="5"/>
        <v>29</v>
      </c>
      <c r="B31" s="29" t="s">
        <v>72</v>
      </c>
      <c r="C31" s="29">
        <v>1</v>
      </c>
      <c r="D31" s="29">
        <v>0</v>
      </c>
      <c r="E31" s="29" t="s">
        <v>73</v>
      </c>
      <c r="F31" s="29">
        <f ca="1">SUMIF(申请单位部分员工花名册!D:G,B:B,申请单位部分员工花名册!G:G)</f>
        <v>2399.52</v>
      </c>
      <c r="G31" s="29">
        <f ca="1">SUMIF(申请单位部分员工花名册!D:H,B:B,申请单位部分员工花名册!H:H)</f>
        <v>1019.79</v>
      </c>
      <c r="H31" s="29">
        <v>0</v>
      </c>
      <c r="I31" s="29">
        <f ca="1" t="shared" si="6"/>
        <v>3419.31</v>
      </c>
      <c r="J31" s="29">
        <f ca="1" t="shared" si="7"/>
        <v>3419.31</v>
      </c>
      <c r="K31" s="29">
        <f ca="1">SUMIF(申请个人部分高校生花名册!D:K,B:B,申请个人部分高校生花名册!K:K)</f>
        <v>0</v>
      </c>
      <c r="L31" s="29">
        <f ca="1" t="shared" si="3"/>
        <v>0</v>
      </c>
      <c r="M31" s="29">
        <f ca="1" t="shared" si="4"/>
        <v>3419.31</v>
      </c>
      <c r="N31" s="33" t="s">
        <v>17</v>
      </c>
    </row>
    <row r="32" s="25" customFormat="1" ht="35" customHeight="1" spans="1:14">
      <c r="A32" s="29">
        <f t="shared" si="5"/>
        <v>30</v>
      </c>
      <c r="B32" s="29" t="s">
        <v>74</v>
      </c>
      <c r="C32" s="29">
        <v>1</v>
      </c>
      <c r="D32" s="29">
        <v>0</v>
      </c>
      <c r="E32" s="29" t="s">
        <v>75</v>
      </c>
      <c r="F32" s="29">
        <f ca="1">SUMIF(申请单位部分员工花名册!D:G,B:B,申请单位部分员工花名册!G:G)</f>
        <v>799.84</v>
      </c>
      <c r="G32" s="29">
        <f ca="1">SUMIF(申请单位部分员工花名册!D:H,B:B,申请单位部分员工花名册!H:H)</f>
        <v>339.93</v>
      </c>
      <c r="H32" s="29">
        <v>0</v>
      </c>
      <c r="I32" s="29">
        <f ca="1" t="shared" si="6"/>
        <v>1139.77</v>
      </c>
      <c r="J32" s="29">
        <f ca="1" t="shared" si="7"/>
        <v>1139.77</v>
      </c>
      <c r="K32" s="29">
        <f ca="1">SUMIF(申请个人部分高校生花名册!D:K,B:B,申请个人部分高校生花名册!K:K)</f>
        <v>0</v>
      </c>
      <c r="L32" s="29">
        <f ca="1" t="shared" si="3"/>
        <v>0</v>
      </c>
      <c r="M32" s="29">
        <f ca="1" t="shared" si="4"/>
        <v>1139.77</v>
      </c>
      <c r="N32" s="33" t="s">
        <v>17</v>
      </c>
    </row>
    <row r="33" s="25" customFormat="1" ht="35" customHeight="1" spans="1:14">
      <c r="A33" s="29">
        <f t="shared" ref="A33:A38" si="8">ROW()-2</f>
        <v>31</v>
      </c>
      <c r="B33" s="29" t="s">
        <v>76</v>
      </c>
      <c r="C33" s="29">
        <v>4</v>
      </c>
      <c r="D33" s="29">
        <v>0</v>
      </c>
      <c r="E33" s="29" t="s">
        <v>77</v>
      </c>
      <c r="F33" s="29">
        <f ca="1">SUMIF(申请单位部分员工花名册!D:G,B:B,申请单位部分员工花名册!G:G)</f>
        <v>9598.08</v>
      </c>
      <c r="G33" s="29">
        <f ca="1">SUMIF(申请单位部分员工花名册!D:H,B:B,申请单位部分员工花名册!H:H)</f>
        <v>4079.16</v>
      </c>
      <c r="H33" s="29">
        <v>0</v>
      </c>
      <c r="I33" s="29">
        <f ca="1" t="shared" si="6"/>
        <v>13677.24</v>
      </c>
      <c r="J33" s="29">
        <f ca="1" t="shared" si="7"/>
        <v>13677.24</v>
      </c>
      <c r="K33" s="29">
        <f ca="1">SUMIF(申请个人部分高校生花名册!D:K,B:B,申请个人部分高校生花名册!K:K)</f>
        <v>0</v>
      </c>
      <c r="L33" s="29">
        <f ca="1" t="shared" si="3"/>
        <v>0</v>
      </c>
      <c r="M33" s="29">
        <f ca="1" t="shared" si="4"/>
        <v>13677.24</v>
      </c>
      <c r="N33" s="33" t="s">
        <v>17</v>
      </c>
    </row>
    <row r="34" s="25" customFormat="1" ht="35" customHeight="1" spans="1:14">
      <c r="A34" s="29">
        <f t="shared" si="8"/>
        <v>32</v>
      </c>
      <c r="B34" s="29" t="s">
        <v>78</v>
      </c>
      <c r="C34" s="29">
        <v>9</v>
      </c>
      <c r="D34" s="29">
        <v>0</v>
      </c>
      <c r="E34" s="29" t="s">
        <v>79</v>
      </c>
      <c r="F34" s="29">
        <f ca="1">SUMIF(申请单位部分员工花名册!D:G,B:B,申请单位部分员工花名册!G:G)</f>
        <v>20795.84</v>
      </c>
      <c r="G34" s="29">
        <f ca="1">SUMIF(申请单位部分员工花名册!D:H,B:B,申请单位部分员工花名册!H:H)</f>
        <v>8838.18</v>
      </c>
      <c r="H34" s="29">
        <v>0</v>
      </c>
      <c r="I34" s="29">
        <f ca="1" t="shared" si="6"/>
        <v>29634.02</v>
      </c>
      <c r="J34" s="29">
        <f ca="1" t="shared" si="7"/>
        <v>29634.02</v>
      </c>
      <c r="K34" s="29">
        <f ca="1">SUMIF(申请个人部分高校生花名册!D:K,B:B,申请个人部分高校生花名册!K:K)</f>
        <v>0</v>
      </c>
      <c r="L34" s="29">
        <f ca="1" t="shared" si="3"/>
        <v>0</v>
      </c>
      <c r="M34" s="29">
        <f ca="1" t="shared" si="4"/>
        <v>29634.02</v>
      </c>
      <c r="N34" s="33" t="s">
        <v>17</v>
      </c>
    </row>
    <row r="35" s="25" customFormat="1" ht="35" customHeight="1" spans="1:14">
      <c r="A35" s="29">
        <f t="shared" si="8"/>
        <v>33</v>
      </c>
      <c r="B35" s="29" t="s">
        <v>80</v>
      </c>
      <c r="C35" s="29">
        <v>4</v>
      </c>
      <c r="D35" s="29">
        <v>0</v>
      </c>
      <c r="E35" s="29" t="s">
        <v>81</v>
      </c>
      <c r="F35" s="29">
        <f ca="1">SUMIF(申请单位部分员工花名册!D:G,B:B,申请单位部分员工花名册!G:G)</f>
        <v>10079.04</v>
      </c>
      <c r="G35" s="29">
        <f ca="1">SUMIF(申请单位部分员工花名册!D:H,B:B,申请单位部分员工花名册!H:H)</f>
        <v>4283.58</v>
      </c>
      <c r="H35" s="29">
        <v>0</v>
      </c>
      <c r="I35" s="29">
        <f ca="1" t="shared" si="6"/>
        <v>14362.62</v>
      </c>
      <c r="J35" s="29">
        <f ca="1" t="shared" si="7"/>
        <v>14362.62</v>
      </c>
      <c r="K35" s="29">
        <f ca="1">SUMIF(申请个人部分高校生花名册!D:K,B:B,申请个人部分高校生花名册!K:K)</f>
        <v>0</v>
      </c>
      <c r="L35" s="29">
        <f ca="1" t="shared" si="3"/>
        <v>0</v>
      </c>
      <c r="M35" s="29">
        <f ca="1" t="shared" si="4"/>
        <v>14362.62</v>
      </c>
      <c r="N35" s="33" t="s">
        <v>17</v>
      </c>
    </row>
    <row r="36" s="25" customFormat="1" ht="35" customHeight="1" spans="1:14">
      <c r="A36" s="29">
        <f t="shared" si="8"/>
        <v>34</v>
      </c>
      <c r="B36" s="29" t="s">
        <v>82</v>
      </c>
      <c r="C36" s="29">
        <v>2</v>
      </c>
      <c r="D36" s="29">
        <v>0</v>
      </c>
      <c r="E36" s="29" t="s">
        <v>83</v>
      </c>
      <c r="F36" s="29">
        <f ca="1">SUMIF(申请单位部分员工花名册!D:G,B:B,申请单位部分员工花名册!G:G)</f>
        <v>4799.04</v>
      </c>
      <c r="G36" s="29">
        <f ca="1">SUMIF(申请单位部分员工花名册!D:H,B:B,申请单位部分员工花名册!H:H)</f>
        <v>2039.58</v>
      </c>
      <c r="H36" s="29">
        <v>0</v>
      </c>
      <c r="I36" s="29">
        <f ca="1" t="shared" si="6"/>
        <v>6838.62</v>
      </c>
      <c r="J36" s="29">
        <f ca="1" t="shared" si="7"/>
        <v>6838.62</v>
      </c>
      <c r="K36" s="29">
        <f ca="1">SUMIF(申请个人部分高校生花名册!D:K,B:B,申请个人部分高校生花名册!K:K)</f>
        <v>0</v>
      </c>
      <c r="L36" s="29">
        <f ca="1" t="shared" ref="L36:L61" si="9">K36</f>
        <v>0</v>
      </c>
      <c r="M36" s="29">
        <f ca="1" t="shared" ref="M36:M61" si="10">J36+L36</f>
        <v>6838.62</v>
      </c>
      <c r="N36" s="33" t="s">
        <v>17</v>
      </c>
    </row>
    <row r="37" s="25" customFormat="1" ht="35" customHeight="1" spans="1:14">
      <c r="A37" s="29">
        <f t="shared" si="8"/>
        <v>35</v>
      </c>
      <c r="B37" s="29" t="s">
        <v>84</v>
      </c>
      <c r="C37" s="29">
        <v>6</v>
      </c>
      <c r="D37" s="29">
        <v>0</v>
      </c>
      <c r="E37" s="29" t="s">
        <v>85</v>
      </c>
      <c r="F37" s="29">
        <f ca="1">SUMIF(申请单位部分员工花名册!D:G,B:B,申请单位部分员工花名册!G:G)</f>
        <v>14397.12</v>
      </c>
      <c r="G37" s="29">
        <f ca="1">SUMIF(申请单位部分员工花名册!D:H,B:B,申请单位部分员工花名册!H:H)</f>
        <v>6118.74</v>
      </c>
      <c r="H37" s="29">
        <v>0</v>
      </c>
      <c r="I37" s="29">
        <f ca="1" t="shared" si="6"/>
        <v>20515.86</v>
      </c>
      <c r="J37" s="29">
        <f ca="1" t="shared" si="7"/>
        <v>20515.86</v>
      </c>
      <c r="K37" s="29">
        <f ca="1">SUMIF(申请个人部分高校生花名册!D:K,B:B,申请个人部分高校生花名册!K:K)</f>
        <v>0</v>
      </c>
      <c r="L37" s="29">
        <f ca="1" t="shared" si="9"/>
        <v>0</v>
      </c>
      <c r="M37" s="29">
        <f ca="1" t="shared" si="10"/>
        <v>20515.86</v>
      </c>
      <c r="N37" s="33" t="s">
        <v>17</v>
      </c>
    </row>
    <row r="38" s="25" customFormat="1" ht="35" customHeight="1" spans="1:14">
      <c r="A38" s="29">
        <f t="shared" si="8"/>
        <v>36</v>
      </c>
      <c r="B38" s="29" t="s">
        <v>86</v>
      </c>
      <c r="C38" s="29">
        <v>1</v>
      </c>
      <c r="D38" s="29">
        <v>1</v>
      </c>
      <c r="E38" s="29" t="s">
        <v>87</v>
      </c>
      <c r="F38" s="29">
        <f ca="1">SUMIF(申请单位部分员工花名册!D:G,B:B,申请单位部分员工花名册!G:G)</f>
        <v>2399.52</v>
      </c>
      <c r="G38" s="29">
        <f ca="1">SUMIF(申请单位部分员工花名册!D:H,B:B,申请单位部分员工花名册!H:H)</f>
        <v>1019.79</v>
      </c>
      <c r="H38" s="29">
        <v>0</v>
      </c>
      <c r="I38" s="29">
        <f ca="1" t="shared" si="6"/>
        <v>3419.31</v>
      </c>
      <c r="J38" s="29">
        <f ca="1" t="shared" si="7"/>
        <v>3419.31</v>
      </c>
      <c r="K38" s="29">
        <f ca="1">SUMIF(申请个人部分高校生花名册!D:K,B:B,申请个人部分高校生花名册!K:K)</f>
        <v>1499.7</v>
      </c>
      <c r="L38" s="29">
        <f ca="1" t="shared" si="9"/>
        <v>1499.7</v>
      </c>
      <c r="M38" s="29">
        <f ca="1" t="shared" si="10"/>
        <v>4919.01</v>
      </c>
      <c r="N38" s="33" t="s">
        <v>17</v>
      </c>
    </row>
    <row r="39" s="25" customFormat="1" ht="35" customHeight="1" spans="1:14">
      <c r="A39" s="29">
        <f t="shared" ref="A39:A61" si="11">ROW()-2</f>
        <v>37</v>
      </c>
      <c r="B39" s="29" t="s">
        <v>88</v>
      </c>
      <c r="C39" s="29">
        <v>1</v>
      </c>
      <c r="D39" s="29">
        <v>0</v>
      </c>
      <c r="E39" s="29" t="s">
        <v>89</v>
      </c>
      <c r="F39" s="29">
        <f ca="1">SUMIF(申请单位部分员工花名册!D:G,B:B,申请单位部分员工花名册!G:G)</f>
        <v>2399.52</v>
      </c>
      <c r="G39" s="29">
        <f ca="1">SUMIF(申请单位部分员工花名册!D:H,B:B,申请单位部分员工花名册!H:H)</f>
        <v>1019.79</v>
      </c>
      <c r="H39" s="29">
        <v>0</v>
      </c>
      <c r="I39" s="29">
        <f ca="1" t="shared" si="6"/>
        <v>3419.31</v>
      </c>
      <c r="J39" s="29">
        <f ca="1" t="shared" si="7"/>
        <v>3419.31</v>
      </c>
      <c r="K39" s="29">
        <f ca="1">SUMIF(申请个人部分高校生花名册!D:K,B:B,申请个人部分高校生花名册!K:K)</f>
        <v>0</v>
      </c>
      <c r="L39" s="29">
        <f ca="1" t="shared" si="9"/>
        <v>0</v>
      </c>
      <c r="M39" s="29">
        <f ca="1" t="shared" si="10"/>
        <v>3419.31</v>
      </c>
      <c r="N39" s="33" t="s">
        <v>17</v>
      </c>
    </row>
    <row r="40" s="25" customFormat="1" ht="35" customHeight="1" spans="1:14">
      <c r="A40" s="29">
        <f t="shared" si="11"/>
        <v>38</v>
      </c>
      <c r="B40" s="29" t="s">
        <v>90</v>
      </c>
      <c r="C40" s="29">
        <v>1</v>
      </c>
      <c r="D40" s="29">
        <v>0</v>
      </c>
      <c r="E40" s="29" t="s">
        <v>91</v>
      </c>
      <c r="F40" s="29">
        <f ca="1">SUMIF(申请单位部分员工花名册!D:G,B:B,申请单位部分员工花名册!G:G)</f>
        <v>799.84</v>
      </c>
      <c r="G40" s="29">
        <f ca="1">SUMIF(申请单位部分员工花名册!D:H,B:B,申请单位部分员工花名册!H:H)</f>
        <v>339.93</v>
      </c>
      <c r="H40" s="29">
        <v>0</v>
      </c>
      <c r="I40" s="29">
        <f ca="1" t="shared" si="6"/>
        <v>1139.77</v>
      </c>
      <c r="J40" s="29">
        <f ca="1" t="shared" si="7"/>
        <v>1139.77</v>
      </c>
      <c r="K40" s="29">
        <f ca="1">SUMIF(申请个人部分高校生花名册!D:K,B:B,申请个人部分高校生花名册!K:K)</f>
        <v>0</v>
      </c>
      <c r="L40" s="29">
        <f ca="1" t="shared" si="9"/>
        <v>0</v>
      </c>
      <c r="M40" s="29">
        <f ca="1" t="shared" si="10"/>
        <v>1139.77</v>
      </c>
      <c r="N40" s="33" t="s">
        <v>17</v>
      </c>
    </row>
    <row r="41" s="25" customFormat="1" ht="35" customHeight="1" spans="1:14">
      <c r="A41" s="29">
        <f t="shared" si="11"/>
        <v>39</v>
      </c>
      <c r="B41" s="29" t="s">
        <v>92</v>
      </c>
      <c r="C41" s="29">
        <v>1</v>
      </c>
      <c r="D41" s="29">
        <v>0</v>
      </c>
      <c r="E41" s="29" t="s">
        <v>93</v>
      </c>
      <c r="F41" s="29">
        <f ca="1">SUMIF(申请单位部分员工花名册!D:G,B:B,申请单位部分员工花名册!G:G)</f>
        <v>2399.52</v>
      </c>
      <c r="G41" s="29">
        <f ca="1">SUMIF(申请单位部分员工花名册!D:H,B:B,申请单位部分员工花名册!H:H)</f>
        <v>1019.79</v>
      </c>
      <c r="H41" s="29">
        <v>0</v>
      </c>
      <c r="I41" s="29">
        <f ca="1" t="shared" si="6"/>
        <v>3419.31</v>
      </c>
      <c r="J41" s="29">
        <f ca="1" t="shared" si="7"/>
        <v>3419.31</v>
      </c>
      <c r="K41" s="29">
        <f ca="1">SUMIF(申请个人部分高校生花名册!D:K,B:B,申请个人部分高校生花名册!K:K)</f>
        <v>0</v>
      </c>
      <c r="L41" s="29">
        <f ca="1" t="shared" si="9"/>
        <v>0</v>
      </c>
      <c r="M41" s="29">
        <f ca="1" t="shared" si="10"/>
        <v>3419.31</v>
      </c>
      <c r="N41" s="33" t="s">
        <v>17</v>
      </c>
    </row>
    <row r="42" s="25" customFormat="1" ht="35" customHeight="1" spans="1:14">
      <c r="A42" s="29">
        <f t="shared" si="11"/>
        <v>40</v>
      </c>
      <c r="B42" s="29" t="s">
        <v>94</v>
      </c>
      <c r="C42" s="29">
        <v>2</v>
      </c>
      <c r="D42" s="29">
        <v>0</v>
      </c>
      <c r="E42" s="29" t="s">
        <v>95</v>
      </c>
      <c r="F42" s="29">
        <f ca="1">SUMIF(申请单位部分员工花名册!D:G,B:B,申请单位部分员工花名册!G:G)</f>
        <v>4799.04</v>
      </c>
      <c r="G42" s="29">
        <f ca="1">SUMIF(申请单位部分员工花名册!D:H,B:B,申请单位部分员工花名册!H:H)</f>
        <v>2039.58</v>
      </c>
      <c r="H42" s="29">
        <v>0</v>
      </c>
      <c r="I42" s="29">
        <f ca="1" t="shared" si="6"/>
        <v>6838.62</v>
      </c>
      <c r="J42" s="29">
        <f ca="1" t="shared" si="7"/>
        <v>6838.62</v>
      </c>
      <c r="K42" s="29">
        <f ca="1">SUMIF(申请个人部分高校生花名册!D:K,B:B,申请个人部分高校生花名册!K:K)</f>
        <v>0</v>
      </c>
      <c r="L42" s="29">
        <f ca="1" t="shared" si="9"/>
        <v>0</v>
      </c>
      <c r="M42" s="29">
        <f ca="1" t="shared" si="10"/>
        <v>6838.62</v>
      </c>
      <c r="N42" s="33" t="s">
        <v>17</v>
      </c>
    </row>
    <row r="43" s="25" customFormat="1" ht="35" customHeight="1" spans="1:14">
      <c r="A43" s="29">
        <f t="shared" si="11"/>
        <v>41</v>
      </c>
      <c r="B43" s="29" t="s">
        <v>96</v>
      </c>
      <c r="C43" s="29">
        <v>1</v>
      </c>
      <c r="D43" s="29">
        <v>0</v>
      </c>
      <c r="E43" s="29" t="s">
        <v>97</v>
      </c>
      <c r="F43" s="29">
        <f ca="1">SUMIF(申请单位部分员工花名册!D:G,B:B,申请单位部分员工花名册!G:G)</f>
        <v>2399.52</v>
      </c>
      <c r="G43" s="29">
        <f ca="1">SUMIF(申请单位部分员工花名册!D:H,B:B,申请单位部分员工花名册!H:H)</f>
        <v>1019.79</v>
      </c>
      <c r="H43" s="29">
        <v>0</v>
      </c>
      <c r="I43" s="29">
        <f ca="1" t="shared" si="6"/>
        <v>3419.31</v>
      </c>
      <c r="J43" s="29">
        <f ca="1" t="shared" si="7"/>
        <v>3419.31</v>
      </c>
      <c r="K43" s="29">
        <f ca="1">SUMIF(申请个人部分高校生花名册!D:K,B:B,申请个人部分高校生花名册!K:K)</f>
        <v>0</v>
      </c>
      <c r="L43" s="29">
        <f ca="1" t="shared" si="9"/>
        <v>0</v>
      </c>
      <c r="M43" s="29">
        <f ca="1" t="shared" si="10"/>
        <v>3419.31</v>
      </c>
      <c r="N43" s="33" t="s">
        <v>17</v>
      </c>
    </row>
    <row r="44" s="25" customFormat="1" ht="35" customHeight="1" spans="1:14">
      <c r="A44" s="29">
        <f t="shared" si="11"/>
        <v>42</v>
      </c>
      <c r="B44" s="29" t="s">
        <v>98</v>
      </c>
      <c r="C44" s="29">
        <v>7</v>
      </c>
      <c r="D44" s="29">
        <v>0</v>
      </c>
      <c r="E44" s="29" t="s">
        <v>99</v>
      </c>
      <c r="F44" s="29">
        <f ca="1">SUMIF(申请单位部分员工花名册!D:G,B:B,申请单位部分员工花名册!G:G)</f>
        <v>16796.64</v>
      </c>
      <c r="G44" s="29">
        <f ca="1">SUMIF(申请单位部分员工花名册!D:H,B:B,申请单位部分员工花名册!H:H)</f>
        <v>7138.53</v>
      </c>
      <c r="H44" s="29">
        <v>0</v>
      </c>
      <c r="I44" s="29">
        <f ca="1" t="shared" si="6"/>
        <v>23935.17</v>
      </c>
      <c r="J44" s="29">
        <f ca="1" t="shared" si="7"/>
        <v>23935.17</v>
      </c>
      <c r="K44" s="29">
        <f ca="1">SUMIF(申请个人部分高校生花名册!D:K,B:B,申请个人部分高校生花名册!K:K)</f>
        <v>0</v>
      </c>
      <c r="L44" s="29">
        <f ca="1" t="shared" si="9"/>
        <v>0</v>
      </c>
      <c r="M44" s="29">
        <f ca="1" t="shared" si="10"/>
        <v>23935.17</v>
      </c>
      <c r="N44" s="33" t="s">
        <v>17</v>
      </c>
    </row>
    <row r="45" s="25" customFormat="1" ht="35" customHeight="1" spans="1:14">
      <c r="A45" s="29">
        <f t="shared" si="11"/>
        <v>43</v>
      </c>
      <c r="B45" s="29" t="s">
        <v>100</v>
      </c>
      <c r="C45" s="29">
        <v>4</v>
      </c>
      <c r="D45" s="29">
        <v>4</v>
      </c>
      <c r="E45" s="29" t="s">
        <v>101</v>
      </c>
      <c r="F45" s="29">
        <f ca="1">SUMIF(申请单位部分员工花名册!D:G,B:B,申请单位部分员工花名册!G:G)</f>
        <v>13898.08</v>
      </c>
      <c r="G45" s="29">
        <f ca="1">SUMIF(申请单位部分员工花名册!D:H,B:B,申请单位部分员工花名册!H:H)</f>
        <v>5906.69</v>
      </c>
      <c r="H45" s="29">
        <v>0</v>
      </c>
      <c r="I45" s="29">
        <f ca="1" t="shared" si="6"/>
        <v>19804.77</v>
      </c>
      <c r="J45" s="29">
        <f ca="1" t="shared" si="7"/>
        <v>19804.77</v>
      </c>
      <c r="K45" s="29">
        <f ca="1">SUMIF(申请个人部分高校生花名册!D:K,B:B,申请个人部分高校生花名册!K:K)</f>
        <v>8686.3</v>
      </c>
      <c r="L45" s="29">
        <f ca="1" t="shared" si="9"/>
        <v>8686.3</v>
      </c>
      <c r="M45" s="29">
        <f ca="1" t="shared" si="10"/>
        <v>28491.07</v>
      </c>
      <c r="N45" s="33" t="s">
        <v>17</v>
      </c>
    </row>
    <row r="46" s="25" customFormat="1" ht="35" customHeight="1" spans="1:14">
      <c r="A46" s="29">
        <f t="shared" si="11"/>
        <v>44</v>
      </c>
      <c r="B46" s="29" t="s">
        <v>102</v>
      </c>
      <c r="C46" s="29">
        <v>2</v>
      </c>
      <c r="D46" s="29">
        <v>0</v>
      </c>
      <c r="E46" s="29" t="s">
        <v>103</v>
      </c>
      <c r="F46" s="29">
        <f ca="1">SUMIF(申请单位部分员工花名册!D:G,B:B,申请单位部分员工花名册!G:G)</f>
        <v>4799.04</v>
      </c>
      <c r="G46" s="29">
        <f ca="1">SUMIF(申请单位部分员工花名册!D:H,B:B,申请单位部分员工花名册!H:H)</f>
        <v>2039.58</v>
      </c>
      <c r="H46" s="29">
        <v>0</v>
      </c>
      <c r="I46" s="29">
        <f ca="1" t="shared" si="6"/>
        <v>6838.62</v>
      </c>
      <c r="J46" s="29">
        <f ca="1" t="shared" si="7"/>
        <v>6838.62</v>
      </c>
      <c r="K46" s="29">
        <f ca="1">SUMIF(申请个人部分高校生花名册!D:K,B:B,申请个人部分高校生花名册!K:K)</f>
        <v>0</v>
      </c>
      <c r="L46" s="29">
        <f ca="1" t="shared" si="9"/>
        <v>0</v>
      </c>
      <c r="M46" s="29">
        <f ca="1" t="shared" si="10"/>
        <v>6838.62</v>
      </c>
      <c r="N46" s="33" t="s">
        <v>17</v>
      </c>
    </row>
    <row r="47" s="25" customFormat="1" ht="35" customHeight="1" spans="1:14">
      <c r="A47" s="29">
        <f t="shared" si="11"/>
        <v>45</v>
      </c>
      <c r="B47" s="29" t="s">
        <v>104</v>
      </c>
      <c r="C47" s="29">
        <v>2</v>
      </c>
      <c r="D47" s="29">
        <v>0</v>
      </c>
      <c r="E47" s="29" t="s">
        <v>105</v>
      </c>
      <c r="F47" s="29">
        <f ca="1">SUMIF(申请单位部分员工花名册!D:G,B:B,申请单位部分员工花名册!G:G)</f>
        <v>4799.04</v>
      </c>
      <c r="G47" s="29">
        <f ca="1">SUMIF(申请单位部分员工花名册!D:H,B:B,申请单位部分员工花名册!H:H)</f>
        <v>2039.58</v>
      </c>
      <c r="H47" s="29">
        <v>0</v>
      </c>
      <c r="I47" s="29">
        <f ca="1" t="shared" si="6"/>
        <v>6838.62</v>
      </c>
      <c r="J47" s="29">
        <f ca="1" t="shared" si="7"/>
        <v>6838.62</v>
      </c>
      <c r="K47" s="29">
        <f ca="1">SUMIF(申请个人部分高校生花名册!D:K,B:B,申请个人部分高校生花名册!K:K)</f>
        <v>0</v>
      </c>
      <c r="L47" s="29">
        <f ca="1" t="shared" si="9"/>
        <v>0</v>
      </c>
      <c r="M47" s="29">
        <f ca="1" t="shared" si="10"/>
        <v>6838.62</v>
      </c>
      <c r="N47" s="33" t="s">
        <v>17</v>
      </c>
    </row>
    <row r="48" s="25" customFormat="1" ht="35" customHeight="1" spans="1:14">
      <c r="A48" s="29">
        <f t="shared" si="11"/>
        <v>46</v>
      </c>
      <c r="B48" s="29" t="s">
        <v>106</v>
      </c>
      <c r="C48" s="29">
        <v>1</v>
      </c>
      <c r="D48" s="29">
        <v>0</v>
      </c>
      <c r="E48" s="29" t="s">
        <v>107</v>
      </c>
      <c r="F48" s="29">
        <f ca="1">SUMIF(申请单位部分员工花名册!D:G,B:B,申请单位部分员工花名册!G:G)</f>
        <v>799.84</v>
      </c>
      <c r="G48" s="29">
        <f ca="1">SUMIF(申请单位部分员工花名册!D:H,B:B,申请单位部分员工花名册!H:H)</f>
        <v>339.93</v>
      </c>
      <c r="H48" s="29">
        <v>0</v>
      </c>
      <c r="I48" s="29">
        <f ca="1" t="shared" si="6"/>
        <v>1139.77</v>
      </c>
      <c r="J48" s="29">
        <f ca="1" t="shared" si="7"/>
        <v>1139.77</v>
      </c>
      <c r="K48" s="29">
        <f ca="1">SUMIF(申请个人部分高校生花名册!D:K,B:B,申请个人部分高校生花名册!K:K)</f>
        <v>0</v>
      </c>
      <c r="L48" s="29">
        <f ca="1" t="shared" si="9"/>
        <v>0</v>
      </c>
      <c r="M48" s="29">
        <f ca="1" t="shared" si="10"/>
        <v>1139.77</v>
      </c>
      <c r="N48" s="33" t="s">
        <v>17</v>
      </c>
    </row>
    <row r="49" s="25" customFormat="1" ht="35" customHeight="1" spans="1:14">
      <c r="A49" s="29">
        <f t="shared" si="11"/>
        <v>47</v>
      </c>
      <c r="B49" s="29" t="s">
        <v>108</v>
      </c>
      <c r="C49" s="29">
        <v>12</v>
      </c>
      <c r="D49" s="29">
        <v>0</v>
      </c>
      <c r="E49" s="29" t="s">
        <v>109</v>
      </c>
      <c r="F49" s="29">
        <f ca="1">SUMIF(申请单位部分员工花名册!D:G,B:B,申请单位部分员工花名册!G:G)</f>
        <v>28794.24</v>
      </c>
      <c r="G49" s="29">
        <f ca="1">SUMIF(申请单位部分员工花名册!D:H,B:B,申请单位部分员工花名册!H:H)</f>
        <v>12237.48</v>
      </c>
      <c r="H49" s="29">
        <v>0</v>
      </c>
      <c r="I49" s="29">
        <f ca="1" t="shared" si="6"/>
        <v>41031.72</v>
      </c>
      <c r="J49" s="29">
        <f ca="1" t="shared" si="7"/>
        <v>41031.72</v>
      </c>
      <c r="K49" s="29">
        <f ca="1">SUMIF(申请个人部分高校生花名册!D:K,B:B,申请个人部分高校生花名册!K:K)</f>
        <v>0</v>
      </c>
      <c r="L49" s="29">
        <f ca="1" t="shared" si="9"/>
        <v>0</v>
      </c>
      <c r="M49" s="29">
        <f ca="1" t="shared" si="10"/>
        <v>41031.72</v>
      </c>
      <c r="N49" s="33" t="s">
        <v>17</v>
      </c>
    </row>
    <row r="50" s="25" customFormat="1" ht="35" customHeight="1" spans="1:14">
      <c r="A50" s="29">
        <f t="shared" si="11"/>
        <v>48</v>
      </c>
      <c r="B50" s="29" t="s">
        <v>110</v>
      </c>
      <c r="C50" s="29">
        <v>1</v>
      </c>
      <c r="D50" s="29">
        <v>0</v>
      </c>
      <c r="E50" s="29" t="s">
        <v>111</v>
      </c>
      <c r="F50" s="29">
        <f ca="1">SUMIF(申请单位部分员工花名册!D:G,B:B,申请单位部分员工花名册!G:G)</f>
        <v>2399.52</v>
      </c>
      <c r="G50" s="29">
        <f ca="1">SUMIF(申请单位部分员工花名册!D:H,B:B,申请单位部分员工花名册!H:H)</f>
        <v>1019.79</v>
      </c>
      <c r="H50" s="29">
        <v>0</v>
      </c>
      <c r="I50" s="29">
        <f ca="1" t="shared" si="6"/>
        <v>3419.31</v>
      </c>
      <c r="J50" s="29">
        <f ca="1" t="shared" si="7"/>
        <v>3419.31</v>
      </c>
      <c r="K50" s="29">
        <f ca="1">SUMIF(申请个人部分高校生花名册!D:K,B:B,申请个人部分高校生花名册!K:K)</f>
        <v>0</v>
      </c>
      <c r="L50" s="29">
        <f ca="1" t="shared" si="9"/>
        <v>0</v>
      </c>
      <c r="M50" s="29">
        <f ca="1" t="shared" si="10"/>
        <v>3419.31</v>
      </c>
      <c r="N50" s="33" t="s">
        <v>17</v>
      </c>
    </row>
    <row r="51" s="25" customFormat="1" ht="35" customHeight="1" spans="1:14">
      <c r="A51" s="29">
        <f t="shared" si="11"/>
        <v>49</v>
      </c>
      <c r="B51" s="29" t="s">
        <v>112</v>
      </c>
      <c r="C51" s="29">
        <v>1</v>
      </c>
      <c r="D51" s="29">
        <v>0</v>
      </c>
      <c r="E51" s="29" t="s">
        <v>113</v>
      </c>
      <c r="F51" s="29">
        <f ca="1">SUMIF(申请单位部分员工花名册!D:G,B:B,申请单位部分员工花名册!G:G)</f>
        <v>799.84</v>
      </c>
      <c r="G51" s="29">
        <f ca="1">SUMIF(申请单位部分员工花名册!D:H,B:B,申请单位部分员工花名册!H:H)</f>
        <v>339.93</v>
      </c>
      <c r="H51" s="29">
        <v>0</v>
      </c>
      <c r="I51" s="29">
        <f ca="1" t="shared" si="6"/>
        <v>1139.77</v>
      </c>
      <c r="J51" s="29">
        <f ca="1" t="shared" si="7"/>
        <v>1139.77</v>
      </c>
      <c r="K51" s="29">
        <f ca="1">SUMIF(申请个人部分高校生花名册!D:K,B:B,申请个人部分高校生花名册!K:K)</f>
        <v>0</v>
      </c>
      <c r="L51" s="29">
        <f ca="1" t="shared" si="9"/>
        <v>0</v>
      </c>
      <c r="M51" s="29">
        <f ca="1" t="shared" si="10"/>
        <v>1139.77</v>
      </c>
      <c r="N51" s="33" t="s">
        <v>17</v>
      </c>
    </row>
    <row r="52" s="25" customFormat="1" ht="35" customHeight="1" spans="1:14">
      <c r="A52" s="29">
        <f t="shared" si="11"/>
        <v>50</v>
      </c>
      <c r="B52" s="29" t="s">
        <v>114</v>
      </c>
      <c r="C52" s="29">
        <v>3</v>
      </c>
      <c r="D52" s="29">
        <v>0</v>
      </c>
      <c r="E52" s="29" t="s">
        <v>115</v>
      </c>
      <c r="F52" s="29">
        <f ca="1">SUMIF(申请单位部分员工花名册!D:G,B:B,申请单位部分员工花名册!G:G)</f>
        <v>7198.56</v>
      </c>
      <c r="G52" s="29">
        <f ca="1">SUMIF(申请单位部分员工花名册!D:H,B:B,申请单位部分员工花名册!H:H)</f>
        <v>3059.37</v>
      </c>
      <c r="H52" s="29">
        <v>0</v>
      </c>
      <c r="I52" s="29">
        <f ca="1" t="shared" si="6"/>
        <v>10257.93</v>
      </c>
      <c r="J52" s="29">
        <f ca="1" t="shared" si="7"/>
        <v>10257.93</v>
      </c>
      <c r="K52" s="29">
        <f ca="1">SUMIF(申请个人部分高校生花名册!D:K,B:B,申请个人部分高校生花名册!K:K)</f>
        <v>0</v>
      </c>
      <c r="L52" s="29">
        <f ca="1" t="shared" si="9"/>
        <v>0</v>
      </c>
      <c r="M52" s="29">
        <f ca="1" t="shared" si="10"/>
        <v>10257.93</v>
      </c>
      <c r="N52" s="33" t="s">
        <v>17</v>
      </c>
    </row>
    <row r="53" s="25" customFormat="1" ht="35" customHeight="1" spans="1:14">
      <c r="A53" s="29">
        <f t="shared" si="11"/>
        <v>51</v>
      </c>
      <c r="B53" s="29" t="s">
        <v>116</v>
      </c>
      <c r="C53" s="29">
        <v>1</v>
      </c>
      <c r="D53" s="29">
        <v>0</v>
      </c>
      <c r="E53" s="29" t="s">
        <v>117</v>
      </c>
      <c r="F53" s="29">
        <f ca="1">SUMIF(申请单位部分员工花名册!D:G,B:B,申请单位部分员工花名册!G:G)</f>
        <v>1599.68</v>
      </c>
      <c r="G53" s="29">
        <f ca="1">SUMIF(申请单位部分员工花名册!D:H,B:B,申请单位部分员工花名册!H:H)</f>
        <v>679.86</v>
      </c>
      <c r="H53" s="29">
        <v>0</v>
      </c>
      <c r="I53" s="29">
        <f ca="1" t="shared" si="6"/>
        <v>2279.54</v>
      </c>
      <c r="J53" s="29">
        <f ca="1" t="shared" si="7"/>
        <v>2279.54</v>
      </c>
      <c r="K53" s="29">
        <f ca="1">SUMIF(申请个人部分高校生花名册!D:K,B:B,申请个人部分高校生花名册!K:K)</f>
        <v>0</v>
      </c>
      <c r="L53" s="29">
        <f ca="1" t="shared" si="9"/>
        <v>0</v>
      </c>
      <c r="M53" s="29">
        <f ca="1" t="shared" si="10"/>
        <v>2279.54</v>
      </c>
      <c r="N53" s="33" t="s">
        <v>17</v>
      </c>
    </row>
    <row r="54" s="25" customFormat="1" ht="35" customHeight="1" spans="1:14">
      <c r="A54" s="29">
        <f t="shared" si="11"/>
        <v>52</v>
      </c>
      <c r="B54" s="29" t="s">
        <v>118</v>
      </c>
      <c r="C54" s="29">
        <v>13</v>
      </c>
      <c r="D54" s="29">
        <v>0</v>
      </c>
      <c r="E54" s="29" t="s">
        <v>119</v>
      </c>
      <c r="F54" s="29">
        <f ca="1">SUMIF(申请单位部分员工花名册!D:G,B:B,申请单位部分员工花名册!G:G)</f>
        <v>31193.76</v>
      </c>
      <c r="G54" s="29">
        <f ca="1">SUMIF(申请单位部分员工花名册!D:H,B:B,申请单位部分员工花名册!H:H)</f>
        <v>13257.27</v>
      </c>
      <c r="H54" s="29">
        <v>0</v>
      </c>
      <c r="I54" s="29">
        <f ca="1" t="shared" si="6"/>
        <v>44451.03</v>
      </c>
      <c r="J54" s="29">
        <f ca="1" t="shared" si="7"/>
        <v>44451.03</v>
      </c>
      <c r="K54" s="29">
        <f ca="1">SUMIF(申请个人部分高校生花名册!D:K,B:B,申请个人部分高校生花名册!K:K)</f>
        <v>0</v>
      </c>
      <c r="L54" s="29">
        <f ca="1" t="shared" si="9"/>
        <v>0</v>
      </c>
      <c r="M54" s="29">
        <f ca="1" t="shared" si="10"/>
        <v>44451.03</v>
      </c>
      <c r="N54" s="33" t="s">
        <v>17</v>
      </c>
    </row>
    <row r="55" s="25" customFormat="1" ht="35" customHeight="1" spans="1:14">
      <c r="A55" s="29">
        <f t="shared" si="11"/>
        <v>53</v>
      </c>
      <c r="B55" s="29" t="s">
        <v>120</v>
      </c>
      <c r="C55" s="29">
        <v>1</v>
      </c>
      <c r="D55" s="29">
        <v>0</v>
      </c>
      <c r="E55" s="29" t="s">
        <v>121</v>
      </c>
      <c r="F55" s="29">
        <f ca="1">SUMIF(申请单位部分员工花名册!D:G,B:B,申请单位部分员工花名册!G:G)</f>
        <v>1599.68</v>
      </c>
      <c r="G55" s="29">
        <f ca="1">SUMIF(申请单位部分员工花名册!D:H,B:B,申请单位部分员工花名册!H:H)</f>
        <v>679.86</v>
      </c>
      <c r="H55" s="29">
        <v>0</v>
      </c>
      <c r="I55" s="29">
        <f ca="1" t="shared" si="6"/>
        <v>2279.54</v>
      </c>
      <c r="J55" s="29">
        <f ca="1" t="shared" si="7"/>
        <v>2279.54</v>
      </c>
      <c r="K55" s="29">
        <f ca="1">SUMIF(申请个人部分高校生花名册!D:K,B:B,申请个人部分高校生花名册!K:K)</f>
        <v>0</v>
      </c>
      <c r="L55" s="29">
        <f ca="1" t="shared" si="9"/>
        <v>0</v>
      </c>
      <c r="M55" s="29">
        <f ca="1" t="shared" si="10"/>
        <v>2279.54</v>
      </c>
      <c r="N55" s="33" t="s">
        <v>122</v>
      </c>
    </row>
    <row r="56" s="25" customFormat="1" ht="35" customHeight="1" spans="1:14">
      <c r="A56" s="29">
        <f t="shared" si="11"/>
        <v>54</v>
      </c>
      <c r="B56" s="29" t="s">
        <v>123</v>
      </c>
      <c r="C56" s="29">
        <v>1</v>
      </c>
      <c r="D56" s="29">
        <v>0</v>
      </c>
      <c r="E56" s="29" t="s">
        <v>124</v>
      </c>
      <c r="F56" s="29">
        <f ca="1">SUMIF(申请单位部分员工花名册!D:G,B:B,申请单位部分员工花名册!G:G)</f>
        <v>2399.52</v>
      </c>
      <c r="G56" s="29">
        <f ca="1">SUMIF(申请单位部分员工花名册!D:H,B:B,申请单位部分员工花名册!H:H)</f>
        <v>1019.79</v>
      </c>
      <c r="H56" s="29">
        <v>0</v>
      </c>
      <c r="I56" s="29">
        <f ca="1" t="shared" si="6"/>
        <v>3419.31</v>
      </c>
      <c r="J56" s="29">
        <f ca="1" t="shared" si="7"/>
        <v>3419.31</v>
      </c>
      <c r="K56" s="29">
        <f ca="1">SUMIF(申请个人部分高校生花名册!D:K,B:B,申请个人部分高校生花名册!K:K)</f>
        <v>0</v>
      </c>
      <c r="L56" s="29">
        <f ca="1" t="shared" si="9"/>
        <v>0</v>
      </c>
      <c r="M56" s="29">
        <f ca="1" t="shared" si="10"/>
        <v>3419.31</v>
      </c>
      <c r="N56" s="33" t="s">
        <v>17</v>
      </c>
    </row>
    <row r="57" s="25" customFormat="1" ht="35" customHeight="1" spans="1:14">
      <c r="A57" s="29">
        <f t="shared" si="11"/>
        <v>55</v>
      </c>
      <c r="B57" s="29" t="s">
        <v>125</v>
      </c>
      <c r="C57" s="29">
        <v>5</v>
      </c>
      <c r="D57" s="29">
        <v>1</v>
      </c>
      <c r="E57" s="29" t="s">
        <v>126</v>
      </c>
      <c r="F57" s="29">
        <f ca="1">SUMIF(申请单位部分员工花名册!D:G,B:B,申请单位部分员工花名册!G:G)</f>
        <v>11997.6</v>
      </c>
      <c r="G57" s="29">
        <f ca="1">SUMIF(申请单位部分员工花名册!D:H,B:B,申请单位部分员工花名册!H:H)</f>
        <v>5098.95</v>
      </c>
      <c r="H57" s="29">
        <v>0</v>
      </c>
      <c r="I57" s="29">
        <f ca="1" t="shared" si="6"/>
        <v>17096.55</v>
      </c>
      <c r="J57" s="29">
        <f ca="1" t="shared" si="7"/>
        <v>17096.55</v>
      </c>
      <c r="K57" s="29">
        <f ca="1">SUMIF(申请个人部分高校生花名册!D:K,B:B,申请个人部分高校生花名册!K:K)</f>
        <v>1499.7</v>
      </c>
      <c r="L57" s="29">
        <f ca="1" t="shared" si="9"/>
        <v>1499.7</v>
      </c>
      <c r="M57" s="29">
        <f ca="1" t="shared" si="10"/>
        <v>18596.25</v>
      </c>
      <c r="N57" s="33" t="s">
        <v>17</v>
      </c>
    </row>
    <row r="58" s="25" customFormat="1" ht="35" customHeight="1" spans="1:14">
      <c r="A58" s="29">
        <f t="shared" si="11"/>
        <v>56</v>
      </c>
      <c r="B58" s="29" t="s">
        <v>127</v>
      </c>
      <c r="C58" s="29">
        <v>1</v>
      </c>
      <c r="D58" s="29">
        <v>1</v>
      </c>
      <c r="E58" s="29" t="s">
        <v>128</v>
      </c>
      <c r="F58" s="29">
        <f ca="1">SUMIF(申请单位部分员工花名册!D:G,B:B,申请单位部分员工花名册!G:G)</f>
        <v>799.84</v>
      </c>
      <c r="G58" s="29">
        <f ca="1">SUMIF(申请单位部分员工花名册!D:H,B:B,申请单位部分员工花名册!H:H)</f>
        <v>339.93</v>
      </c>
      <c r="H58" s="29">
        <v>0</v>
      </c>
      <c r="I58" s="29">
        <f ca="1" t="shared" si="6"/>
        <v>1139.77</v>
      </c>
      <c r="J58" s="29">
        <f ca="1" t="shared" si="7"/>
        <v>1139.77</v>
      </c>
      <c r="K58" s="29">
        <f ca="1">SUMIF(申请个人部分高校生花名册!D:K,B:B,申请个人部分高校生花名册!K:K)</f>
        <v>499.9</v>
      </c>
      <c r="L58" s="29">
        <f ca="1" t="shared" si="9"/>
        <v>499.9</v>
      </c>
      <c r="M58" s="29">
        <f ca="1" t="shared" si="10"/>
        <v>1639.67</v>
      </c>
      <c r="N58" s="33" t="s">
        <v>17</v>
      </c>
    </row>
    <row r="59" s="25" customFormat="1" ht="35" customHeight="1" spans="1:14">
      <c r="A59" s="29">
        <f t="shared" si="11"/>
        <v>57</v>
      </c>
      <c r="B59" s="29" t="s">
        <v>129</v>
      </c>
      <c r="C59" s="29">
        <v>13</v>
      </c>
      <c r="D59" s="29">
        <v>0</v>
      </c>
      <c r="E59" s="29" t="s">
        <v>130</v>
      </c>
      <c r="F59" s="29">
        <f ca="1">SUMIF(申请单位部分员工花名册!D:G,B:B,申请单位部分员工花名册!G:G)</f>
        <v>39190.08</v>
      </c>
      <c r="G59" s="29">
        <f ca="1">SUMIF(申请单位部分员工花名册!D:H,B:B,申请单位部分员工花名册!H:H)</f>
        <v>16655.76</v>
      </c>
      <c r="H59" s="29">
        <v>0</v>
      </c>
      <c r="I59" s="29">
        <f ca="1" t="shared" si="6"/>
        <v>55845.84</v>
      </c>
      <c r="J59" s="29">
        <f ca="1" t="shared" si="7"/>
        <v>55845.84</v>
      </c>
      <c r="K59" s="29">
        <f ca="1">SUMIF(申请个人部分高校生花名册!D:K,B:B,申请个人部分高校生花名册!K:K)</f>
        <v>0</v>
      </c>
      <c r="L59" s="29">
        <f ca="1" t="shared" si="9"/>
        <v>0</v>
      </c>
      <c r="M59" s="29">
        <f ca="1" t="shared" si="10"/>
        <v>55845.84</v>
      </c>
      <c r="N59" s="33" t="s">
        <v>17</v>
      </c>
    </row>
    <row r="60" s="25" customFormat="1" ht="35" customHeight="1" spans="1:14">
      <c r="A60" s="29">
        <f t="shared" si="11"/>
        <v>58</v>
      </c>
      <c r="B60" s="29" t="s">
        <v>131</v>
      </c>
      <c r="C60" s="29">
        <v>1</v>
      </c>
      <c r="D60" s="29">
        <v>0</v>
      </c>
      <c r="E60" s="29" t="s">
        <v>132</v>
      </c>
      <c r="F60" s="29">
        <f ca="1">SUMIF(申请单位部分员工花名册!D:G,B:B,申请单位部分员工花名册!G:G)</f>
        <v>2399.52</v>
      </c>
      <c r="G60" s="29">
        <f ca="1">SUMIF(申请单位部分员工花名册!D:H,B:B,申请单位部分员工花名册!H:H)</f>
        <v>1019.79</v>
      </c>
      <c r="H60" s="29">
        <v>0</v>
      </c>
      <c r="I60" s="29">
        <f ca="1" t="shared" si="6"/>
        <v>3419.31</v>
      </c>
      <c r="J60" s="29">
        <f ca="1" t="shared" si="7"/>
        <v>3419.31</v>
      </c>
      <c r="K60" s="29">
        <f ca="1">SUMIF(申请个人部分高校生花名册!D:K,B:B,申请个人部分高校生花名册!K:K)</f>
        <v>0</v>
      </c>
      <c r="L60" s="29">
        <f ca="1" t="shared" si="9"/>
        <v>0</v>
      </c>
      <c r="M60" s="29">
        <f ca="1" t="shared" si="10"/>
        <v>3419.31</v>
      </c>
      <c r="N60" s="33" t="s">
        <v>17</v>
      </c>
    </row>
    <row r="61" s="26" customFormat="1" ht="35" customHeight="1" spans="1:14">
      <c r="A61" s="30" t="s">
        <v>133</v>
      </c>
      <c r="B61" s="31"/>
      <c r="C61" s="32">
        <f>SUM(C3:C60)</f>
        <v>223</v>
      </c>
      <c r="D61" s="32">
        <f>SUM(D3:D60)</f>
        <v>22</v>
      </c>
      <c r="E61" s="32"/>
      <c r="F61" s="32">
        <f ca="1" t="shared" ref="F61:M61" si="12">SUM(F3:F60)</f>
        <v>496203.04</v>
      </c>
      <c r="G61" s="32">
        <f ca="1" t="shared" si="12"/>
        <v>210885.21</v>
      </c>
      <c r="H61" s="32">
        <f>SUM(H3:H60)</f>
        <v>0</v>
      </c>
      <c r="I61" s="32">
        <f ca="1" t="shared" si="12"/>
        <v>707088.25</v>
      </c>
      <c r="J61" s="32">
        <f ca="1" t="shared" si="12"/>
        <v>707088.25</v>
      </c>
      <c r="K61" s="29">
        <f ca="1" t="shared" si="12"/>
        <v>33181.4</v>
      </c>
      <c r="L61" s="29">
        <f ca="1" t="shared" si="9"/>
        <v>33181.4</v>
      </c>
      <c r="M61" s="29">
        <f ca="1" t="shared" si="10"/>
        <v>740269.65</v>
      </c>
      <c r="N61" s="33"/>
    </row>
  </sheetData>
  <mergeCells count="2">
    <mergeCell ref="A1:N1"/>
    <mergeCell ref="A61:B6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226"/>
  <sheetViews>
    <sheetView zoomScale="55" zoomScaleNormal="55" workbookViewId="0">
      <pane ySplit="2" topLeftCell="A3" activePane="bottomLeft" state="frozen"/>
      <selection/>
      <selection pane="bottomLeft" activeCell="A1" sqref="A1:L2"/>
    </sheetView>
  </sheetViews>
  <sheetFormatPr defaultColWidth="9" defaultRowHeight="30" customHeight="1"/>
  <cols>
    <col min="1" max="1" width="8.41818181818182" style="8" customWidth="1"/>
    <col min="2" max="2" width="11.8" style="8" customWidth="1"/>
    <col min="3" max="3" width="26.5272727272727" style="8" customWidth="1"/>
    <col min="4" max="4" width="25.7818181818182" style="8" customWidth="1"/>
    <col min="5" max="5" width="14.5454545454545" style="9" customWidth="1"/>
    <col min="6" max="6" width="17.5454545454545" style="9"/>
    <col min="7" max="7" width="15.6363636363636" style="8"/>
    <col min="8" max="8" width="17.3636363636364" style="8"/>
    <col min="9" max="9" width="8.19090909090909" style="9" customWidth="1"/>
    <col min="10" max="10" width="17.2727272727273" style="8"/>
    <col min="11" max="11" width="19.6727272727273" style="10" customWidth="1"/>
    <col min="12" max="12" width="21.4545454545455" style="10"/>
    <col min="13" max="16384" width="9" style="8"/>
  </cols>
  <sheetData>
    <row r="1" ht="47" customHeight="1" spans="1:12">
      <c r="A1" s="11" t="s">
        <v>134</v>
      </c>
      <c r="B1" s="11"/>
      <c r="C1" s="11"/>
      <c r="D1" s="11"/>
      <c r="E1" s="11"/>
      <c r="F1" s="11"/>
      <c r="G1" s="11"/>
      <c r="H1" s="11"/>
      <c r="I1" s="11"/>
      <c r="J1" s="11"/>
      <c r="K1" s="18"/>
      <c r="L1" s="18"/>
    </row>
    <row r="2" ht="93" customHeight="1" spans="1:12">
      <c r="A2" s="12" t="s">
        <v>1</v>
      </c>
      <c r="B2" s="12" t="s">
        <v>135</v>
      </c>
      <c r="C2" s="12" t="s">
        <v>136</v>
      </c>
      <c r="D2" s="12" t="s">
        <v>2</v>
      </c>
      <c r="E2" s="13" t="s">
        <v>137</v>
      </c>
      <c r="F2" s="13" t="s">
        <v>138</v>
      </c>
      <c r="G2" s="12" t="s">
        <v>139</v>
      </c>
      <c r="H2" s="12" t="s">
        <v>140</v>
      </c>
      <c r="I2" s="19" t="s">
        <v>141</v>
      </c>
      <c r="J2" s="12" t="s">
        <v>142</v>
      </c>
      <c r="K2" s="20" t="s">
        <v>9</v>
      </c>
      <c r="L2" s="20" t="s">
        <v>143</v>
      </c>
    </row>
    <row r="3" s="8" customFormat="1" ht="55" customHeight="1" spans="1:12">
      <c r="A3" s="14">
        <f>ROW()-2</f>
        <v>1</v>
      </c>
      <c r="B3" s="15" t="s">
        <v>144</v>
      </c>
      <c r="C3" s="15" t="s">
        <v>145</v>
      </c>
      <c r="D3" s="15" t="s">
        <v>15</v>
      </c>
      <c r="E3" s="16">
        <v>4999</v>
      </c>
      <c r="F3" s="16">
        <v>4999</v>
      </c>
      <c r="G3" s="17">
        <v>1599.68</v>
      </c>
      <c r="H3" s="17">
        <v>679.86</v>
      </c>
      <c r="I3" s="16">
        <v>0</v>
      </c>
      <c r="J3" s="17" t="s">
        <v>146</v>
      </c>
      <c r="K3" s="17">
        <f>G3+H3</f>
        <v>2279.54</v>
      </c>
      <c r="L3" s="17">
        <f>K3</f>
        <v>2279.54</v>
      </c>
    </row>
    <row r="4" s="8" customFormat="1" ht="55" customHeight="1" spans="1:12">
      <c r="A4" s="14">
        <f t="shared" ref="A4:A13" si="0">ROW()-2</f>
        <v>2</v>
      </c>
      <c r="B4" s="15" t="s">
        <v>147</v>
      </c>
      <c r="C4" s="15" t="s">
        <v>148</v>
      </c>
      <c r="D4" s="15" t="s">
        <v>15</v>
      </c>
      <c r="E4" s="16">
        <v>4999</v>
      </c>
      <c r="F4" s="16">
        <v>4999</v>
      </c>
      <c r="G4" s="17">
        <v>2399.52</v>
      </c>
      <c r="H4" s="17">
        <v>1019.79</v>
      </c>
      <c r="I4" s="16">
        <v>0</v>
      </c>
      <c r="J4" s="17" t="s">
        <v>149</v>
      </c>
      <c r="K4" s="17">
        <f t="shared" ref="K4:K42" si="1">G4+H4</f>
        <v>3419.31</v>
      </c>
      <c r="L4" s="17">
        <f t="shared" ref="L4:L40" si="2">K4</f>
        <v>3419.31</v>
      </c>
    </row>
    <row r="5" s="8" customFormat="1" ht="55" customHeight="1" spans="1:12">
      <c r="A5" s="14">
        <f t="shared" si="0"/>
        <v>3</v>
      </c>
      <c r="B5" s="15" t="s">
        <v>150</v>
      </c>
      <c r="C5" s="15" t="s">
        <v>151</v>
      </c>
      <c r="D5" s="15" t="s">
        <v>15</v>
      </c>
      <c r="E5" s="16">
        <v>4999</v>
      </c>
      <c r="F5" s="16">
        <v>4999</v>
      </c>
      <c r="G5" s="17">
        <v>2399.52</v>
      </c>
      <c r="H5" s="17">
        <v>1019.79</v>
      </c>
      <c r="I5" s="16">
        <v>0</v>
      </c>
      <c r="J5" s="17" t="s">
        <v>149</v>
      </c>
      <c r="K5" s="17">
        <f t="shared" si="1"/>
        <v>3419.31</v>
      </c>
      <c r="L5" s="17">
        <f t="shared" si="2"/>
        <v>3419.31</v>
      </c>
    </row>
    <row r="6" s="8" customFormat="1" ht="55" customHeight="1" spans="1:12">
      <c r="A6" s="14">
        <f t="shared" si="0"/>
        <v>4</v>
      </c>
      <c r="B6" s="15" t="s">
        <v>152</v>
      </c>
      <c r="C6" s="15" t="s">
        <v>153</v>
      </c>
      <c r="D6" s="15" t="s">
        <v>15</v>
      </c>
      <c r="E6" s="16">
        <v>7000</v>
      </c>
      <c r="F6" s="16">
        <v>7000</v>
      </c>
      <c r="G6" s="17">
        <v>3360</v>
      </c>
      <c r="H6" s="17">
        <v>1428</v>
      </c>
      <c r="I6" s="16">
        <v>0</v>
      </c>
      <c r="J6" s="17" t="s">
        <v>149</v>
      </c>
      <c r="K6" s="17">
        <f t="shared" si="1"/>
        <v>4788</v>
      </c>
      <c r="L6" s="17">
        <f t="shared" si="2"/>
        <v>4788</v>
      </c>
    </row>
    <row r="7" s="8" customFormat="1" ht="55" customHeight="1" spans="1:12">
      <c r="A7" s="14">
        <f t="shared" si="0"/>
        <v>5</v>
      </c>
      <c r="B7" s="15" t="s">
        <v>154</v>
      </c>
      <c r="C7" s="15" t="s">
        <v>155</v>
      </c>
      <c r="D7" s="15" t="s">
        <v>15</v>
      </c>
      <c r="E7" s="16">
        <v>4999</v>
      </c>
      <c r="F7" s="16">
        <v>4999</v>
      </c>
      <c r="G7" s="17">
        <v>2399.52</v>
      </c>
      <c r="H7" s="17">
        <v>1019.79</v>
      </c>
      <c r="I7" s="16">
        <v>0</v>
      </c>
      <c r="J7" s="17" t="s">
        <v>149</v>
      </c>
      <c r="K7" s="17">
        <f t="shared" si="1"/>
        <v>3419.31</v>
      </c>
      <c r="L7" s="17">
        <f t="shared" si="2"/>
        <v>3419.31</v>
      </c>
    </row>
    <row r="8" s="8" customFormat="1" ht="55" customHeight="1" spans="1:12">
      <c r="A8" s="14">
        <f t="shared" si="0"/>
        <v>6</v>
      </c>
      <c r="B8" s="15" t="s">
        <v>156</v>
      </c>
      <c r="C8" s="15" t="s">
        <v>157</v>
      </c>
      <c r="D8" s="15" t="s">
        <v>15</v>
      </c>
      <c r="E8" s="16">
        <v>4999</v>
      </c>
      <c r="F8" s="16">
        <v>4999</v>
      </c>
      <c r="G8" s="17">
        <v>2399.52</v>
      </c>
      <c r="H8" s="17">
        <v>1019.79</v>
      </c>
      <c r="I8" s="16">
        <v>0</v>
      </c>
      <c r="J8" s="17" t="s">
        <v>149</v>
      </c>
      <c r="K8" s="17">
        <f t="shared" si="1"/>
        <v>3419.31</v>
      </c>
      <c r="L8" s="17">
        <f t="shared" si="2"/>
        <v>3419.31</v>
      </c>
    </row>
    <row r="9" s="8" customFormat="1" ht="55" customHeight="1" spans="1:12">
      <c r="A9" s="14">
        <f t="shared" si="0"/>
        <v>7</v>
      </c>
      <c r="B9" s="15" t="s">
        <v>158</v>
      </c>
      <c r="C9" s="15" t="s">
        <v>159</v>
      </c>
      <c r="D9" s="15" t="s">
        <v>15</v>
      </c>
      <c r="E9" s="16">
        <v>4999</v>
      </c>
      <c r="F9" s="16">
        <v>4999</v>
      </c>
      <c r="G9" s="17">
        <v>2399.52</v>
      </c>
      <c r="H9" s="17">
        <v>1019.79</v>
      </c>
      <c r="I9" s="16">
        <v>0</v>
      </c>
      <c r="J9" s="17" t="s">
        <v>149</v>
      </c>
      <c r="K9" s="17">
        <f t="shared" si="1"/>
        <v>3419.31</v>
      </c>
      <c r="L9" s="17">
        <f t="shared" si="2"/>
        <v>3419.31</v>
      </c>
    </row>
    <row r="10" s="8" customFormat="1" ht="55" customHeight="1" spans="1:12">
      <c r="A10" s="14">
        <f t="shared" si="0"/>
        <v>8</v>
      </c>
      <c r="B10" s="15" t="s">
        <v>160</v>
      </c>
      <c r="C10" s="15" t="s">
        <v>161</v>
      </c>
      <c r="D10" s="15" t="s">
        <v>15</v>
      </c>
      <c r="E10" s="16">
        <v>4999</v>
      </c>
      <c r="F10" s="16">
        <v>4999</v>
      </c>
      <c r="G10" s="17">
        <v>2399.52</v>
      </c>
      <c r="H10" s="17">
        <v>1019.79</v>
      </c>
      <c r="I10" s="16">
        <v>0</v>
      </c>
      <c r="J10" s="17" t="s">
        <v>149</v>
      </c>
      <c r="K10" s="17">
        <f t="shared" si="1"/>
        <v>3419.31</v>
      </c>
      <c r="L10" s="17">
        <f t="shared" si="2"/>
        <v>3419.31</v>
      </c>
    </row>
    <row r="11" s="8" customFormat="1" ht="55" customHeight="1" spans="1:12">
      <c r="A11" s="14">
        <f t="shared" si="0"/>
        <v>9</v>
      </c>
      <c r="B11" s="15" t="s">
        <v>162</v>
      </c>
      <c r="C11" s="15" t="s">
        <v>163</v>
      </c>
      <c r="D11" s="15" t="s">
        <v>15</v>
      </c>
      <c r="E11" s="16">
        <v>4999</v>
      </c>
      <c r="F11" s="16">
        <v>4999</v>
      </c>
      <c r="G11" s="17">
        <v>2399.52</v>
      </c>
      <c r="H11" s="17">
        <v>1019.79</v>
      </c>
      <c r="I11" s="16">
        <v>0</v>
      </c>
      <c r="J11" s="17" t="s">
        <v>149</v>
      </c>
      <c r="K11" s="17">
        <f t="shared" si="1"/>
        <v>3419.31</v>
      </c>
      <c r="L11" s="17">
        <f t="shared" si="2"/>
        <v>3419.31</v>
      </c>
    </row>
    <row r="12" s="8" customFormat="1" ht="55" customHeight="1" spans="1:12">
      <c r="A12" s="14">
        <f t="shared" si="0"/>
        <v>10</v>
      </c>
      <c r="B12" s="15" t="s">
        <v>164</v>
      </c>
      <c r="C12" s="15" t="s">
        <v>165</v>
      </c>
      <c r="D12" s="15" t="s">
        <v>15</v>
      </c>
      <c r="E12" s="16">
        <v>4999</v>
      </c>
      <c r="F12" s="16">
        <v>4999</v>
      </c>
      <c r="G12" s="17">
        <v>2399.52</v>
      </c>
      <c r="H12" s="17">
        <v>1019.79</v>
      </c>
      <c r="I12" s="16">
        <v>0</v>
      </c>
      <c r="J12" s="17" t="s">
        <v>149</v>
      </c>
      <c r="K12" s="17">
        <f t="shared" si="1"/>
        <v>3419.31</v>
      </c>
      <c r="L12" s="17">
        <f t="shared" si="2"/>
        <v>3419.31</v>
      </c>
    </row>
    <row r="13" s="8" customFormat="1" ht="55" customHeight="1" spans="1:12">
      <c r="A13" s="14">
        <f t="shared" si="0"/>
        <v>11</v>
      </c>
      <c r="B13" s="15" t="s">
        <v>166</v>
      </c>
      <c r="C13" s="15" t="s">
        <v>167</v>
      </c>
      <c r="D13" s="15" t="s">
        <v>18</v>
      </c>
      <c r="E13" s="16">
        <v>4999</v>
      </c>
      <c r="F13" s="16">
        <v>4999</v>
      </c>
      <c r="G13" s="17">
        <v>2399.52</v>
      </c>
      <c r="H13" s="17">
        <v>1019.79</v>
      </c>
      <c r="I13" s="16">
        <v>0</v>
      </c>
      <c r="J13" s="17" t="s">
        <v>149</v>
      </c>
      <c r="K13" s="17">
        <f t="shared" si="1"/>
        <v>3419.31</v>
      </c>
      <c r="L13" s="17">
        <f t="shared" si="2"/>
        <v>3419.31</v>
      </c>
    </row>
    <row r="14" s="8" customFormat="1" ht="55" customHeight="1" spans="1:12">
      <c r="A14" s="14">
        <f t="shared" ref="A14:A23" si="3">ROW()-2</f>
        <v>12</v>
      </c>
      <c r="B14" s="15" t="s">
        <v>168</v>
      </c>
      <c r="C14" s="15" t="s">
        <v>169</v>
      </c>
      <c r="D14" s="15" t="s">
        <v>18</v>
      </c>
      <c r="E14" s="16">
        <v>4999</v>
      </c>
      <c r="F14" s="16">
        <v>4999</v>
      </c>
      <c r="G14" s="17">
        <v>1599.68</v>
      </c>
      <c r="H14" s="17">
        <v>679.86</v>
      </c>
      <c r="I14" s="16">
        <v>0</v>
      </c>
      <c r="J14" s="17" t="s">
        <v>170</v>
      </c>
      <c r="K14" s="17">
        <f t="shared" si="1"/>
        <v>2279.54</v>
      </c>
      <c r="L14" s="17">
        <f t="shared" si="2"/>
        <v>2279.54</v>
      </c>
    </row>
    <row r="15" s="8" customFormat="1" ht="55" customHeight="1" spans="1:12">
      <c r="A15" s="14">
        <f t="shared" si="3"/>
        <v>13</v>
      </c>
      <c r="B15" s="15" t="s">
        <v>171</v>
      </c>
      <c r="C15" s="15" t="s">
        <v>172</v>
      </c>
      <c r="D15" s="15" t="s">
        <v>20</v>
      </c>
      <c r="E15" s="16">
        <v>4999</v>
      </c>
      <c r="F15" s="16">
        <v>4999</v>
      </c>
      <c r="G15" s="17">
        <v>2399.52</v>
      </c>
      <c r="H15" s="17">
        <v>1019.79</v>
      </c>
      <c r="I15" s="16">
        <v>0</v>
      </c>
      <c r="J15" s="17" t="s">
        <v>149</v>
      </c>
      <c r="K15" s="17">
        <f t="shared" si="1"/>
        <v>3419.31</v>
      </c>
      <c r="L15" s="17">
        <f t="shared" si="2"/>
        <v>3419.31</v>
      </c>
    </row>
    <row r="16" s="8" customFormat="1" ht="55" customHeight="1" spans="1:12">
      <c r="A16" s="14">
        <f t="shared" si="3"/>
        <v>14</v>
      </c>
      <c r="B16" s="15" t="s">
        <v>173</v>
      </c>
      <c r="C16" s="15" t="s">
        <v>174</v>
      </c>
      <c r="D16" s="15" t="s">
        <v>20</v>
      </c>
      <c r="E16" s="16">
        <v>4999</v>
      </c>
      <c r="F16" s="16">
        <v>4999</v>
      </c>
      <c r="G16" s="17">
        <v>2399.52</v>
      </c>
      <c r="H16" s="17">
        <v>1019.79</v>
      </c>
      <c r="I16" s="16">
        <v>0</v>
      </c>
      <c r="J16" s="17" t="s">
        <v>149</v>
      </c>
      <c r="K16" s="17">
        <f t="shared" si="1"/>
        <v>3419.31</v>
      </c>
      <c r="L16" s="17">
        <f t="shared" si="2"/>
        <v>3419.31</v>
      </c>
    </row>
    <row r="17" s="8" customFormat="1" ht="55" customHeight="1" spans="1:12">
      <c r="A17" s="14">
        <f t="shared" si="3"/>
        <v>15</v>
      </c>
      <c r="B17" s="15" t="s">
        <v>175</v>
      </c>
      <c r="C17" s="15" t="s">
        <v>176</v>
      </c>
      <c r="D17" s="15" t="s">
        <v>20</v>
      </c>
      <c r="E17" s="16">
        <v>4999</v>
      </c>
      <c r="F17" s="16">
        <v>4999</v>
      </c>
      <c r="G17" s="17">
        <v>1599.68</v>
      </c>
      <c r="H17" s="17">
        <v>679.86</v>
      </c>
      <c r="I17" s="16">
        <v>0</v>
      </c>
      <c r="J17" s="17" t="s">
        <v>170</v>
      </c>
      <c r="K17" s="17">
        <f t="shared" si="1"/>
        <v>2279.54</v>
      </c>
      <c r="L17" s="17">
        <f t="shared" si="2"/>
        <v>2279.54</v>
      </c>
    </row>
    <row r="18" s="8" customFormat="1" ht="55" customHeight="1" spans="1:12">
      <c r="A18" s="14">
        <f t="shared" si="3"/>
        <v>16</v>
      </c>
      <c r="B18" s="15" t="s">
        <v>177</v>
      </c>
      <c r="C18" s="15" t="s">
        <v>178</v>
      </c>
      <c r="D18" s="15" t="s">
        <v>20</v>
      </c>
      <c r="E18" s="16">
        <v>4999</v>
      </c>
      <c r="F18" s="16">
        <v>4999</v>
      </c>
      <c r="G18" s="17">
        <v>1599.68</v>
      </c>
      <c r="H18" s="17">
        <v>679.86</v>
      </c>
      <c r="I18" s="16">
        <v>0</v>
      </c>
      <c r="J18" s="17" t="s">
        <v>170</v>
      </c>
      <c r="K18" s="17">
        <f t="shared" si="1"/>
        <v>2279.54</v>
      </c>
      <c r="L18" s="17">
        <f t="shared" si="2"/>
        <v>2279.54</v>
      </c>
    </row>
    <row r="19" s="8" customFormat="1" ht="55" customHeight="1" spans="1:12">
      <c r="A19" s="14">
        <f t="shared" si="3"/>
        <v>17</v>
      </c>
      <c r="B19" s="15" t="s">
        <v>179</v>
      </c>
      <c r="C19" s="15" t="s">
        <v>180</v>
      </c>
      <c r="D19" s="15" t="s">
        <v>22</v>
      </c>
      <c r="E19" s="16">
        <v>4999</v>
      </c>
      <c r="F19" s="16">
        <v>4999</v>
      </c>
      <c r="G19" s="17">
        <v>2399.52</v>
      </c>
      <c r="H19" s="17">
        <v>1019.79</v>
      </c>
      <c r="I19" s="16">
        <v>0</v>
      </c>
      <c r="J19" s="17" t="s">
        <v>149</v>
      </c>
      <c r="K19" s="17">
        <f t="shared" si="1"/>
        <v>3419.31</v>
      </c>
      <c r="L19" s="17">
        <f t="shared" si="2"/>
        <v>3419.31</v>
      </c>
    </row>
    <row r="20" s="8" customFormat="1" ht="55" customHeight="1" spans="1:12">
      <c r="A20" s="14">
        <f t="shared" si="3"/>
        <v>18</v>
      </c>
      <c r="B20" s="15" t="s">
        <v>181</v>
      </c>
      <c r="C20" s="15" t="s">
        <v>182</v>
      </c>
      <c r="D20" s="15" t="s">
        <v>24</v>
      </c>
      <c r="E20" s="16">
        <v>4999</v>
      </c>
      <c r="F20" s="16">
        <v>4999</v>
      </c>
      <c r="G20" s="17">
        <v>799.84</v>
      </c>
      <c r="H20" s="17">
        <v>339.93</v>
      </c>
      <c r="I20" s="16">
        <v>0</v>
      </c>
      <c r="J20" s="17" t="s">
        <v>183</v>
      </c>
      <c r="K20" s="17">
        <f t="shared" si="1"/>
        <v>1139.77</v>
      </c>
      <c r="L20" s="17">
        <f t="shared" si="2"/>
        <v>1139.77</v>
      </c>
    </row>
    <row r="21" s="8" customFormat="1" ht="55" customHeight="1" spans="1:12">
      <c r="A21" s="14">
        <f t="shared" si="3"/>
        <v>19</v>
      </c>
      <c r="B21" s="15" t="s">
        <v>184</v>
      </c>
      <c r="C21" s="15" t="s">
        <v>185</v>
      </c>
      <c r="D21" s="15" t="s">
        <v>26</v>
      </c>
      <c r="E21" s="16">
        <v>4999</v>
      </c>
      <c r="F21" s="16">
        <v>4999</v>
      </c>
      <c r="G21" s="17">
        <v>1599.68</v>
      </c>
      <c r="H21" s="17">
        <v>679.86</v>
      </c>
      <c r="I21" s="16">
        <v>0</v>
      </c>
      <c r="J21" s="17" t="s">
        <v>170</v>
      </c>
      <c r="K21" s="17">
        <f t="shared" si="1"/>
        <v>2279.54</v>
      </c>
      <c r="L21" s="17">
        <f t="shared" si="2"/>
        <v>2279.54</v>
      </c>
    </row>
    <row r="22" s="8" customFormat="1" ht="55" customHeight="1" spans="1:12">
      <c r="A22" s="14">
        <f t="shared" si="3"/>
        <v>20</v>
      </c>
      <c r="B22" s="15" t="s">
        <v>186</v>
      </c>
      <c r="C22" s="15" t="s">
        <v>187</v>
      </c>
      <c r="D22" s="15" t="s">
        <v>26</v>
      </c>
      <c r="E22" s="16">
        <v>4999</v>
      </c>
      <c r="F22" s="16">
        <v>4999</v>
      </c>
      <c r="G22" s="17">
        <v>1599.68</v>
      </c>
      <c r="H22" s="17">
        <v>679.86</v>
      </c>
      <c r="I22" s="16">
        <v>0</v>
      </c>
      <c r="J22" s="17" t="s">
        <v>170</v>
      </c>
      <c r="K22" s="17">
        <f t="shared" si="1"/>
        <v>2279.54</v>
      </c>
      <c r="L22" s="17">
        <f t="shared" si="2"/>
        <v>2279.54</v>
      </c>
    </row>
    <row r="23" s="8" customFormat="1" ht="55" customHeight="1" spans="1:12">
      <c r="A23" s="14">
        <f t="shared" si="3"/>
        <v>21</v>
      </c>
      <c r="B23" s="15" t="s">
        <v>188</v>
      </c>
      <c r="C23" s="15" t="s">
        <v>189</v>
      </c>
      <c r="D23" s="15" t="s">
        <v>28</v>
      </c>
      <c r="E23" s="16">
        <v>4999</v>
      </c>
      <c r="F23" s="16">
        <v>4999</v>
      </c>
      <c r="G23" s="17">
        <v>1599.68</v>
      </c>
      <c r="H23" s="17">
        <v>679.86</v>
      </c>
      <c r="I23" s="16">
        <v>0</v>
      </c>
      <c r="J23" s="17" t="s">
        <v>170</v>
      </c>
      <c r="K23" s="17">
        <f t="shared" si="1"/>
        <v>2279.54</v>
      </c>
      <c r="L23" s="17">
        <f t="shared" si="2"/>
        <v>2279.54</v>
      </c>
    </row>
    <row r="24" s="8" customFormat="1" ht="55" customHeight="1" spans="1:12">
      <c r="A24" s="14">
        <f t="shared" ref="A24:A33" si="4">ROW()-2</f>
        <v>22</v>
      </c>
      <c r="B24" s="15" t="s">
        <v>190</v>
      </c>
      <c r="C24" s="15" t="s">
        <v>191</v>
      </c>
      <c r="D24" s="15" t="s">
        <v>28</v>
      </c>
      <c r="E24" s="16">
        <v>4999</v>
      </c>
      <c r="F24" s="16">
        <v>4999</v>
      </c>
      <c r="G24" s="17">
        <v>1599.68</v>
      </c>
      <c r="H24" s="17">
        <v>679.86</v>
      </c>
      <c r="I24" s="16">
        <v>0</v>
      </c>
      <c r="J24" s="17" t="s">
        <v>170</v>
      </c>
      <c r="K24" s="17">
        <f t="shared" si="1"/>
        <v>2279.54</v>
      </c>
      <c r="L24" s="17">
        <f t="shared" si="2"/>
        <v>2279.54</v>
      </c>
    </row>
    <row r="25" s="8" customFormat="1" ht="55" customHeight="1" spans="1:12">
      <c r="A25" s="14">
        <f t="shared" si="4"/>
        <v>23</v>
      </c>
      <c r="B25" s="15" t="s">
        <v>192</v>
      </c>
      <c r="C25" s="15" t="s">
        <v>193</v>
      </c>
      <c r="D25" s="15" t="s">
        <v>28</v>
      </c>
      <c r="E25" s="16">
        <v>4999</v>
      </c>
      <c r="F25" s="16">
        <v>4999</v>
      </c>
      <c r="G25" s="17">
        <v>1599.68</v>
      </c>
      <c r="H25" s="17">
        <v>679.86</v>
      </c>
      <c r="I25" s="16">
        <v>0</v>
      </c>
      <c r="J25" s="17" t="s">
        <v>170</v>
      </c>
      <c r="K25" s="17">
        <f t="shared" si="1"/>
        <v>2279.54</v>
      </c>
      <c r="L25" s="17">
        <f t="shared" si="2"/>
        <v>2279.54</v>
      </c>
    </row>
    <row r="26" s="8" customFormat="1" ht="55" customHeight="1" spans="1:12">
      <c r="A26" s="14">
        <f t="shared" si="4"/>
        <v>24</v>
      </c>
      <c r="B26" s="15" t="s">
        <v>194</v>
      </c>
      <c r="C26" s="15" t="s">
        <v>195</v>
      </c>
      <c r="D26" s="15" t="s">
        <v>28</v>
      </c>
      <c r="E26" s="16">
        <v>4999</v>
      </c>
      <c r="F26" s="16">
        <v>4999</v>
      </c>
      <c r="G26" s="17">
        <v>1599.68</v>
      </c>
      <c r="H26" s="17">
        <v>679.86</v>
      </c>
      <c r="I26" s="16">
        <v>0</v>
      </c>
      <c r="J26" s="17" t="s">
        <v>170</v>
      </c>
      <c r="K26" s="17">
        <f t="shared" si="1"/>
        <v>2279.54</v>
      </c>
      <c r="L26" s="17">
        <f t="shared" si="2"/>
        <v>2279.54</v>
      </c>
    </row>
    <row r="27" s="8" customFormat="1" ht="55" customHeight="1" spans="1:12">
      <c r="A27" s="14">
        <f t="shared" si="4"/>
        <v>25</v>
      </c>
      <c r="B27" s="15" t="s">
        <v>196</v>
      </c>
      <c r="C27" s="15" t="s">
        <v>197</v>
      </c>
      <c r="D27" s="15" t="s">
        <v>28</v>
      </c>
      <c r="E27" s="16">
        <v>4999</v>
      </c>
      <c r="F27" s="16">
        <v>4999</v>
      </c>
      <c r="G27" s="17">
        <v>1599.68</v>
      </c>
      <c r="H27" s="17">
        <v>679.86</v>
      </c>
      <c r="I27" s="16">
        <v>0</v>
      </c>
      <c r="J27" s="17" t="s">
        <v>170</v>
      </c>
      <c r="K27" s="17">
        <f t="shared" si="1"/>
        <v>2279.54</v>
      </c>
      <c r="L27" s="17">
        <f t="shared" si="2"/>
        <v>2279.54</v>
      </c>
    </row>
    <row r="28" s="8" customFormat="1" ht="55" customHeight="1" spans="1:12">
      <c r="A28" s="14">
        <f t="shared" si="4"/>
        <v>26</v>
      </c>
      <c r="B28" s="15" t="s">
        <v>198</v>
      </c>
      <c r="C28" s="15" t="s">
        <v>199</v>
      </c>
      <c r="D28" s="15" t="s">
        <v>28</v>
      </c>
      <c r="E28" s="16">
        <v>4999</v>
      </c>
      <c r="F28" s="16">
        <v>4999</v>
      </c>
      <c r="G28" s="17">
        <v>1599.68</v>
      </c>
      <c r="H28" s="17">
        <v>679.86</v>
      </c>
      <c r="I28" s="16">
        <v>0</v>
      </c>
      <c r="J28" s="17" t="s">
        <v>170</v>
      </c>
      <c r="K28" s="17">
        <f t="shared" si="1"/>
        <v>2279.54</v>
      </c>
      <c r="L28" s="17">
        <f t="shared" si="2"/>
        <v>2279.54</v>
      </c>
    </row>
    <row r="29" s="8" customFormat="1" ht="55" customHeight="1" spans="1:12">
      <c r="A29" s="14">
        <f t="shared" si="4"/>
        <v>27</v>
      </c>
      <c r="B29" s="15" t="s">
        <v>200</v>
      </c>
      <c r="C29" s="15" t="s">
        <v>201</v>
      </c>
      <c r="D29" s="15" t="s">
        <v>28</v>
      </c>
      <c r="E29" s="16">
        <v>4999</v>
      </c>
      <c r="F29" s="16">
        <v>4999</v>
      </c>
      <c r="G29" s="17">
        <v>1599.68</v>
      </c>
      <c r="H29" s="17">
        <v>679.86</v>
      </c>
      <c r="I29" s="16">
        <v>0</v>
      </c>
      <c r="J29" s="17" t="s">
        <v>170</v>
      </c>
      <c r="K29" s="17">
        <f t="shared" si="1"/>
        <v>2279.54</v>
      </c>
      <c r="L29" s="17">
        <f t="shared" si="2"/>
        <v>2279.54</v>
      </c>
    </row>
    <row r="30" s="8" customFormat="1" ht="55" customHeight="1" spans="1:12">
      <c r="A30" s="14">
        <f t="shared" si="4"/>
        <v>28</v>
      </c>
      <c r="B30" s="15" t="s">
        <v>202</v>
      </c>
      <c r="C30" s="15" t="s">
        <v>203</v>
      </c>
      <c r="D30" s="15" t="s">
        <v>28</v>
      </c>
      <c r="E30" s="16">
        <v>4999</v>
      </c>
      <c r="F30" s="16">
        <v>4999</v>
      </c>
      <c r="G30" s="17">
        <v>1599.68</v>
      </c>
      <c r="H30" s="17">
        <v>679.86</v>
      </c>
      <c r="I30" s="16">
        <v>0</v>
      </c>
      <c r="J30" s="17" t="s">
        <v>170</v>
      </c>
      <c r="K30" s="17">
        <f t="shared" si="1"/>
        <v>2279.54</v>
      </c>
      <c r="L30" s="17">
        <f t="shared" si="2"/>
        <v>2279.54</v>
      </c>
    </row>
    <row r="31" s="8" customFormat="1" ht="55" customHeight="1" spans="1:12">
      <c r="A31" s="14">
        <f t="shared" si="4"/>
        <v>29</v>
      </c>
      <c r="B31" s="15" t="s">
        <v>204</v>
      </c>
      <c r="C31" s="15" t="s">
        <v>205</v>
      </c>
      <c r="D31" s="15" t="s">
        <v>28</v>
      </c>
      <c r="E31" s="16">
        <v>4999</v>
      </c>
      <c r="F31" s="16">
        <v>4999</v>
      </c>
      <c r="G31" s="17">
        <v>1599.68</v>
      </c>
      <c r="H31" s="17">
        <v>679.86</v>
      </c>
      <c r="I31" s="16">
        <v>0</v>
      </c>
      <c r="J31" s="17" t="s">
        <v>170</v>
      </c>
      <c r="K31" s="17">
        <f t="shared" si="1"/>
        <v>2279.54</v>
      </c>
      <c r="L31" s="17">
        <f t="shared" si="2"/>
        <v>2279.54</v>
      </c>
    </row>
    <row r="32" s="8" customFormat="1" ht="55" customHeight="1" spans="1:12">
      <c r="A32" s="14">
        <f t="shared" si="4"/>
        <v>30</v>
      </c>
      <c r="B32" s="15" t="s">
        <v>206</v>
      </c>
      <c r="C32" s="15" t="s">
        <v>207</v>
      </c>
      <c r="D32" s="15" t="s">
        <v>28</v>
      </c>
      <c r="E32" s="16">
        <v>4999</v>
      </c>
      <c r="F32" s="16">
        <v>4999</v>
      </c>
      <c r="G32" s="17">
        <v>1599.68</v>
      </c>
      <c r="H32" s="17">
        <v>679.86</v>
      </c>
      <c r="I32" s="16">
        <v>0</v>
      </c>
      <c r="J32" s="17" t="s">
        <v>170</v>
      </c>
      <c r="K32" s="17">
        <f t="shared" si="1"/>
        <v>2279.54</v>
      </c>
      <c r="L32" s="17">
        <f t="shared" si="2"/>
        <v>2279.54</v>
      </c>
    </row>
    <row r="33" s="8" customFormat="1" ht="55" customHeight="1" spans="1:12">
      <c r="A33" s="14">
        <f t="shared" si="4"/>
        <v>31</v>
      </c>
      <c r="B33" s="15" t="s">
        <v>208</v>
      </c>
      <c r="C33" s="15" t="s">
        <v>209</v>
      </c>
      <c r="D33" s="15" t="s">
        <v>28</v>
      </c>
      <c r="E33" s="16">
        <v>4999</v>
      </c>
      <c r="F33" s="16">
        <v>4999</v>
      </c>
      <c r="G33" s="17">
        <v>799.84</v>
      </c>
      <c r="H33" s="17">
        <v>339.93</v>
      </c>
      <c r="I33" s="16">
        <v>0</v>
      </c>
      <c r="J33" s="17" t="s">
        <v>183</v>
      </c>
      <c r="K33" s="17">
        <f t="shared" si="1"/>
        <v>1139.77</v>
      </c>
      <c r="L33" s="17">
        <f t="shared" si="2"/>
        <v>1139.77</v>
      </c>
    </row>
    <row r="34" s="8" customFormat="1" ht="55" customHeight="1" spans="1:12">
      <c r="A34" s="14">
        <f t="shared" ref="A34:A43" si="5">ROW()-2</f>
        <v>32</v>
      </c>
      <c r="B34" s="15" t="s">
        <v>210</v>
      </c>
      <c r="C34" s="15" t="s">
        <v>211</v>
      </c>
      <c r="D34" s="15" t="s">
        <v>28</v>
      </c>
      <c r="E34" s="16">
        <v>4999</v>
      </c>
      <c r="F34" s="16">
        <v>4999</v>
      </c>
      <c r="G34" s="17">
        <v>1599.68</v>
      </c>
      <c r="H34" s="17">
        <v>679.86</v>
      </c>
      <c r="I34" s="16">
        <v>0</v>
      </c>
      <c r="J34" s="17" t="s">
        <v>170</v>
      </c>
      <c r="K34" s="17">
        <f t="shared" si="1"/>
        <v>2279.54</v>
      </c>
      <c r="L34" s="17">
        <f t="shared" si="2"/>
        <v>2279.54</v>
      </c>
    </row>
    <row r="35" s="8" customFormat="1" ht="55" customHeight="1" spans="1:12">
      <c r="A35" s="14">
        <f t="shared" si="5"/>
        <v>33</v>
      </c>
      <c r="B35" s="15" t="s">
        <v>212</v>
      </c>
      <c r="C35" s="15" t="s">
        <v>213</v>
      </c>
      <c r="D35" s="15" t="s">
        <v>28</v>
      </c>
      <c r="E35" s="16">
        <v>4999</v>
      </c>
      <c r="F35" s="16">
        <v>4999</v>
      </c>
      <c r="G35" s="17">
        <v>1599.68</v>
      </c>
      <c r="H35" s="17">
        <v>679.86</v>
      </c>
      <c r="I35" s="16">
        <v>0</v>
      </c>
      <c r="J35" s="17" t="s">
        <v>170</v>
      </c>
      <c r="K35" s="17">
        <f t="shared" si="1"/>
        <v>2279.54</v>
      </c>
      <c r="L35" s="17">
        <f t="shared" si="2"/>
        <v>2279.54</v>
      </c>
    </row>
    <row r="36" s="8" customFormat="1" ht="55" customHeight="1" spans="1:12">
      <c r="A36" s="14">
        <f t="shared" si="5"/>
        <v>34</v>
      </c>
      <c r="B36" s="15" t="s">
        <v>214</v>
      </c>
      <c r="C36" s="15" t="s">
        <v>215</v>
      </c>
      <c r="D36" s="15" t="s">
        <v>28</v>
      </c>
      <c r="E36" s="16">
        <v>4999</v>
      </c>
      <c r="F36" s="16">
        <v>4999</v>
      </c>
      <c r="G36" s="17">
        <v>1599.68</v>
      </c>
      <c r="H36" s="17">
        <v>679.86</v>
      </c>
      <c r="I36" s="16">
        <v>0</v>
      </c>
      <c r="J36" s="17" t="s">
        <v>170</v>
      </c>
      <c r="K36" s="17">
        <f t="shared" si="1"/>
        <v>2279.54</v>
      </c>
      <c r="L36" s="17">
        <f t="shared" si="2"/>
        <v>2279.54</v>
      </c>
    </row>
    <row r="37" s="8" customFormat="1" ht="55" customHeight="1" spans="1:12">
      <c r="A37" s="14">
        <f t="shared" si="5"/>
        <v>35</v>
      </c>
      <c r="B37" s="15" t="s">
        <v>216</v>
      </c>
      <c r="C37" s="15" t="s">
        <v>217</v>
      </c>
      <c r="D37" s="15" t="s">
        <v>28</v>
      </c>
      <c r="E37" s="16">
        <v>4999</v>
      </c>
      <c r="F37" s="16">
        <v>4999</v>
      </c>
      <c r="G37" s="17">
        <v>1599.68</v>
      </c>
      <c r="H37" s="17">
        <v>679.86</v>
      </c>
      <c r="I37" s="16">
        <v>0</v>
      </c>
      <c r="J37" s="17" t="s">
        <v>170</v>
      </c>
      <c r="K37" s="17">
        <f t="shared" si="1"/>
        <v>2279.54</v>
      </c>
      <c r="L37" s="17">
        <f t="shared" si="2"/>
        <v>2279.54</v>
      </c>
    </row>
    <row r="38" s="8" customFormat="1" ht="55" customHeight="1" spans="1:12">
      <c r="A38" s="14">
        <f t="shared" si="5"/>
        <v>36</v>
      </c>
      <c r="B38" s="15" t="s">
        <v>218</v>
      </c>
      <c r="C38" s="15" t="s">
        <v>219</v>
      </c>
      <c r="D38" s="15" t="s">
        <v>28</v>
      </c>
      <c r="E38" s="16">
        <v>4999</v>
      </c>
      <c r="F38" s="16">
        <v>4999</v>
      </c>
      <c r="G38" s="17">
        <v>1599.68</v>
      </c>
      <c r="H38" s="17">
        <v>679.86</v>
      </c>
      <c r="I38" s="16">
        <v>0</v>
      </c>
      <c r="J38" s="17" t="s">
        <v>170</v>
      </c>
      <c r="K38" s="17">
        <f t="shared" si="1"/>
        <v>2279.54</v>
      </c>
      <c r="L38" s="17">
        <f t="shared" si="2"/>
        <v>2279.54</v>
      </c>
    </row>
    <row r="39" s="8" customFormat="1" ht="55" customHeight="1" spans="1:12">
      <c r="A39" s="14">
        <f t="shared" si="5"/>
        <v>37</v>
      </c>
      <c r="B39" s="15" t="s">
        <v>220</v>
      </c>
      <c r="C39" s="15" t="s">
        <v>221</v>
      </c>
      <c r="D39" s="15" t="s">
        <v>28</v>
      </c>
      <c r="E39" s="16">
        <v>4999</v>
      </c>
      <c r="F39" s="16">
        <v>4999</v>
      </c>
      <c r="G39" s="17">
        <v>1599.68</v>
      </c>
      <c r="H39" s="17">
        <v>679.86</v>
      </c>
      <c r="I39" s="16">
        <v>0</v>
      </c>
      <c r="J39" s="17" t="s">
        <v>170</v>
      </c>
      <c r="K39" s="17">
        <f t="shared" si="1"/>
        <v>2279.54</v>
      </c>
      <c r="L39" s="17">
        <f t="shared" si="2"/>
        <v>2279.54</v>
      </c>
    </row>
    <row r="40" s="8" customFormat="1" ht="55" customHeight="1" spans="1:12">
      <c r="A40" s="14">
        <f t="shared" si="5"/>
        <v>38</v>
      </c>
      <c r="B40" s="15" t="s">
        <v>222</v>
      </c>
      <c r="C40" s="15" t="s">
        <v>223</v>
      </c>
      <c r="D40" s="15" t="s">
        <v>30</v>
      </c>
      <c r="E40" s="16">
        <v>4999</v>
      </c>
      <c r="F40" s="16">
        <v>4999</v>
      </c>
      <c r="G40" s="17">
        <v>2399.52</v>
      </c>
      <c r="H40" s="17">
        <v>1019.79</v>
      </c>
      <c r="I40" s="16">
        <v>0</v>
      </c>
      <c r="J40" s="17" t="s">
        <v>149</v>
      </c>
      <c r="K40" s="17">
        <f t="shared" si="1"/>
        <v>3419.31</v>
      </c>
      <c r="L40" s="17">
        <f t="shared" si="2"/>
        <v>3419.31</v>
      </c>
    </row>
    <row r="41" s="8" customFormat="1" ht="55" customHeight="1" spans="1:12">
      <c r="A41" s="14">
        <f t="shared" si="5"/>
        <v>39</v>
      </c>
      <c r="B41" s="15" t="s">
        <v>224</v>
      </c>
      <c r="C41" s="15" t="s">
        <v>225</v>
      </c>
      <c r="D41" s="15" t="s">
        <v>32</v>
      </c>
      <c r="E41" s="16">
        <v>4999</v>
      </c>
      <c r="F41" s="16">
        <v>4999</v>
      </c>
      <c r="G41" s="17">
        <v>2399.52</v>
      </c>
      <c r="H41" s="17">
        <v>1019.79</v>
      </c>
      <c r="I41" s="16">
        <v>0</v>
      </c>
      <c r="J41" s="17" t="s">
        <v>149</v>
      </c>
      <c r="K41" s="17">
        <v>3419.31</v>
      </c>
      <c r="L41" s="17">
        <v>3419.31</v>
      </c>
    </row>
    <row r="42" s="8" customFormat="1" ht="55" customHeight="1" spans="1:12">
      <c r="A42" s="14">
        <f t="shared" si="5"/>
        <v>40</v>
      </c>
      <c r="B42" s="15" t="s">
        <v>226</v>
      </c>
      <c r="C42" s="15" t="s">
        <v>227</v>
      </c>
      <c r="D42" s="15" t="s">
        <v>34</v>
      </c>
      <c r="E42" s="16">
        <v>4999</v>
      </c>
      <c r="F42" s="16">
        <v>4999</v>
      </c>
      <c r="G42" s="17">
        <v>2399.52</v>
      </c>
      <c r="H42" s="17">
        <v>1019.79</v>
      </c>
      <c r="I42" s="16">
        <v>0</v>
      </c>
      <c r="J42" s="17" t="s">
        <v>149</v>
      </c>
      <c r="K42" s="17">
        <v>3419.31</v>
      </c>
      <c r="L42" s="17">
        <v>3419.31</v>
      </c>
    </row>
    <row r="43" s="8" customFormat="1" ht="55" customHeight="1" spans="1:12">
      <c r="A43" s="14">
        <f t="shared" si="5"/>
        <v>41</v>
      </c>
      <c r="B43" s="15" t="s">
        <v>228</v>
      </c>
      <c r="C43" s="15" t="s">
        <v>229</v>
      </c>
      <c r="D43" s="15" t="s">
        <v>36</v>
      </c>
      <c r="E43" s="16">
        <v>4999</v>
      </c>
      <c r="F43" s="16">
        <v>4999</v>
      </c>
      <c r="G43" s="17">
        <v>799.84</v>
      </c>
      <c r="H43" s="17">
        <v>339.93</v>
      </c>
      <c r="I43" s="16">
        <v>0</v>
      </c>
      <c r="J43" s="17" t="s">
        <v>183</v>
      </c>
      <c r="K43" s="17">
        <v>1139.77</v>
      </c>
      <c r="L43" s="17">
        <v>1139.77</v>
      </c>
    </row>
    <row r="44" s="8" customFormat="1" ht="55" customHeight="1" spans="1:12">
      <c r="A44" s="14">
        <f t="shared" ref="A44:A53" si="6">ROW()-2</f>
        <v>42</v>
      </c>
      <c r="B44" s="15" t="s">
        <v>230</v>
      </c>
      <c r="C44" s="15" t="s">
        <v>231</v>
      </c>
      <c r="D44" s="15" t="s">
        <v>38</v>
      </c>
      <c r="E44" s="16">
        <v>4999</v>
      </c>
      <c r="F44" s="16">
        <v>4999</v>
      </c>
      <c r="G44" s="17">
        <v>799.84</v>
      </c>
      <c r="H44" s="17">
        <v>339.93</v>
      </c>
      <c r="I44" s="16">
        <v>0</v>
      </c>
      <c r="J44" s="16" t="s">
        <v>183</v>
      </c>
      <c r="K44" s="17">
        <v>1139.77</v>
      </c>
      <c r="L44" s="17">
        <v>1139.77</v>
      </c>
    </row>
    <row r="45" s="8" customFormat="1" ht="55" customHeight="1" spans="1:12">
      <c r="A45" s="14">
        <f t="shared" si="6"/>
        <v>43</v>
      </c>
      <c r="B45" s="15" t="s">
        <v>232</v>
      </c>
      <c r="C45" s="15" t="s">
        <v>233</v>
      </c>
      <c r="D45" s="15" t="s">
        <v>40</v>
      </c>
      <c r="E45" s="16">
        <v>4999</v>
      </c>
      <c r="F45" s="16">
        <v>4999</v>
      </c>
      <c r="G45" s="17">
        <v>799.84</v>
      </c>
      <c r="H45" s="17">
        <v>339.93</v>
      </c>
      <c r="I45" s="16">
        <v>0</v>
      </c>
      <c r="J45" s="16" t="s">
        <v>183</v>
      </c>
      <c r="K45" s="17">
        <v>1139.77</v>
      </c>
      <c r="L45" s="17">
        <v>1139.77</v>
      </c>
    </row>
    <row r="46" s="8" customFormat="1" ht="55" customHeight="1" spans="1:12">
      <c r="A46" s="14">
        <f t="shared" si="6"/>
        <v>44</v>
      </c>
      <c r="B46" s="15" t="s">
        <v>234</v>
      </c>
      <c r="C46" s="15" t="s">
        <v>235</v>
      </c>
      <c r="D46" s="15" t="s">
        <v>42</v>
      </c>
      <c r="E46" s="16">
        <v>4999</v>
      </c>
      <c r="F46" s="16">
        <v>4999</v>
      </c>
      <c r="G46" s="17">
        <v>2399.52</v>
      </c>
      <c r="H46" s="17">
        <v>1019.79</v>
      </c>
      <c r="I46" s="16">
        <v>0</v>
      </c>
      <c r="J46" s="16" t="s">
        <v>149</v>
      </c>
      <c r="K46" s="17">
        <v>3419.31</v>
      </c>
      <c r="L46" s="17">
        <v>3419.31</v>
      </c>
    </row>
    <row r="47" s="8" customFormat="1" ht="55" customHeight="1" spans="1:12">
      <c r="A47" s="14">
        <f t="shared" si="6"/>
        <v>45</v>
      </c>
      <c r="B47" s="15" t="s">
        <v>236</v>
      </c>
      <c r="C47" s="15" t="s">
        <v>237</v>
      </c>
      <c r="D47" s="15" t="s">
        <v>42</v>
      </c>
      <c r="E47" s="16">
        <v>4999</v>
      </c>
      <c r="F47" s="16">
        <v>4999</v>
      </c>
      <c r="G47" s="17">
        <v>2399.52</v>
      </c>
      <c r="H47" s="17">
        <v>1019.79</v>
      </c>
      <c r="I47" s="16">
        <v>0</v>
      </c>
      <c r="J47" s="16" t="s">
        <v>149</v>
      </c>
      <c r="K47" s="17">
        <v>3419.31</v>
      </c>
      <c r="L47" s="17">
        <v>3419.31</v>
      </c>
    </row>
    <row r="48" s="8" customFormat="1" ht="55" customHeight="1" spans="1:12">
      <c r="A48" s="14">
        <f t="shared" si="6"/>
        <v>46</v>
      </c>
      <c r="B48" s="15" t="s">
        <v>238</v>
      </c>
      <c r="C48" s="15" t="s">
        <v>239</v>
      </c>
      <c r="D48" s="15" t="s">
        <v>42</v>
      </c>
      <c r="E48" s="16">
        <v>4999</v>
      </c>
      <c r="F48" s="16">
        <v>4999</v>
      </c>
      <c r="G48" s="17">
        <v>2399.52</v>
      </c>
      <c r="H48" s="17">
        <v>1019.79</v>
      </c>
      <c r="I48" s="16">
        <v>0</v>
      </c>
      <c r="J48" s="16" t="s">
        <v>149</v>
      </c>
      <c r="K48" s="17">
        <v>3419.31</v>
      </c>
      <c r="L48" s="17">
        <v>3419.31</v>
      </c>
    </row>
    <row r="49" s="8" customFormat="1" ht="55" customHeight="1" spans="1:12">
      <c r="A49" s="14">
        <f t="shared" si="6"/>
        <v>47</v>
      </c>
      <c r="B49" s="15" t="s">
        <v>240</v>
      </c>
      <c r="C49" s="15" t="s">
        <v>241</v>
      </c>
      <c r="D49" s="15" t="s">
        <v>42</v>
      </c>
      <c r="E49" s="16">
        <v>4999</v>
      </c>
      <c r="F49" s="16">
        <v>4999</v>
      </c>
      <c r="G49" s="17">
        <v>2399.52</v>
      </c>
      <c r="H49" s="17">
        <v>1019.79</v>
      </c>
      <c r="I49" s="16">
        <v>0</v>
      </c>
      <c r="J49" s="16" t="s">
        <v>149</v>
      </c>
      <c r="K49" s="17">
        <v>3419.31</v>
      </c>
      <c r="L49" s="17">
        <v>3419.31</v>
      </c>
    </row>
    <row r="50" s="8" customFormat="1" ht="55" customHeight="1" spans="1:12">
      <c r="A50" s="14">
        <f t="shared" si="6"/>
        <v>48</v>
      </c>
      <c r="B50" s="15" t="s">
        <v>242</v>
      </c>
      <c r="C50" s="15" t="s">
        <v>243</v>
      </c>
      <c r="D50" s="15" t="s">
        <v>42</v>
      </c>
      <c r="E50" s="16">
        <v>4999</v>
      </c>
      <c r="F50" s="16">
        <v>4999</v>
      </c>
      <c r="G50" s="17">
        <v>2399.52</v>
      </c>
      <c r="H50" s="17">
        <v>1019.79</v>
      </c>
      <c r="I50" s="16">
        <v>0</v>
      </c>
      <c r="J50" s="16" t="s">
        <v>149</v>
      </c>
      <c r="K50" s="17">
        <v>3419.31</v>
      </c>
      <c r="L50" s="17">
        <v>3419.31</v>
      </c>
    </row>
    <row r="51" s="8" customFormat="1" ht="55" customHeight="1" spans="1:12">
      <c r="A51" s="14">
        <f t="shared" si="6"/>
        <v>49</v>
      </c>
      <c r="B51" s="15" t="s">
        <v>244</v>
      </c>
      <c r="C51" s="15" t="s">
        <v>245</v>
      </c>
      <c r="D51" s="15" t="s">
        <v>42</v>
      </c>
      <c r="E51" s="16">
        <v>4999</v>
      </c>
      <c r="F51" s="16">
        <v>4999</v>
      </c>
      <c r="G51" s="17">
        <v>2399.52</v>
      </c>
      <c r="H51" s="17">
        <v>1019.79</v>
      </c>
      <c r="I51" s="16">
        <v>0</v>
      </c>
      <c r="J51" s="16" t="s">
        <v>149</v>
      </c>
      <c r="K51" s="17">
        <v>3419.31</v>
      </c>
      <c r="L51" s="17">
        <v>3419.31</v>
      </c>
    </row>
    <row r="52" s="8" customFormat="1" ht="55" customHeight="1" spans="1:12">
      <c r="A52" s="14">
        <f t="shared" si="6"/>
        <v>50</v>
      </c>
      <c r="B52" s="15" t="s">
        <v>246</v>
      </c>
      <c r="C52" s="15" t="s">
        <v>247</v>
      </c>
      <c r="D52" s="15" t="s">
        <v>42</v>
      </c>
      <c r="E52" s="16">
        <v>4999</v>
      </c>
      <c r="F52" s="16">
        <v>4999</v>
      </c>
      <c r="G52" s="17">
        <v>799.84</v>
      </c>
      <c r="H52" s="17">
        <v>339.93</v>
      </c>
      <c r="I52" s="16">
        <v>0</v>
      </c>
      <c r="J52" s="16" t="s">
        <v>248</v>
      </c>
      <c r="K52" s="17">
        <v>1139.77</v>
      </c>
      <c r="L52" s="17">
        <v>1139.77</v>
      </c>
    </row>
    <row r="53" s="8" customFormat="1" ht="55" customHeight="1" spans="1:12">
      <c r="A53" s="14">
        <f t="shared" si="6"/>
        <v>51</v>
      </c>
      <c r="B53" s="15" t="s">
        <v>249</v>
      </c>
      <c r="C53" s="15" t="s">
        <v>250</v>
      </c>
      <c r="D53" s="15" t="s">
        <v>44</v>
      </c>
      <c r="E53" s="16">
        <v>4999</v>
      </c>
      <c r="F53" s="16">
        <v>4999</v>
      </c>
      <c r="G53" s="17">
        <v>1599.68</v>
      </c>
      <c r="H53" s="17">
        <v>679.86</v>
      </c>
      <c r="I53" s="16">
        <v>0</v>
      </c>
      <c r="J53" s="16" t="s">
        <v>170</v>
      </c>
      <c r="K53" s="17">
        <v>2279.54</v>
      </c>
      <c r="L53" s="17">
        <v>2279.54</v>
      </c>
    </row>
    <row r="54" s="8" customFormat="1" ht="55" customHeight="1" spans="1:12">
      <c r="A54" s="14">
        <f t="shared" ref="A54:A63" si="7">ROW()-2</f>
        <v>52</v>
      </c>
      <c r="B54" s="15" t="s">
        <v>251</v>
      </c>
      <c r="C54" s="15" t="s">
        <v>252</v>
      </c>
      <c r="D54" s="15" t="s">
        <v>44</v>
      </c>
      <c r="E54" s="16">
        <v>4999</v>
      </c>
      <c r="F54" s="16">
        <v>4999</v>
      </c>
      <c r="G54" s="17">
        <v>1599.68</v>
      </c>
      <c r="H54" s="17">
        <v>679.86</v>
      </c>
      <c r="I54" s="16">
        <v>0</v>
      </c>
      <c r="J54" s="16" t="s">
        <v>170</v>
      </c>
      <c r="K54" s="17">
        <v>2279.54</v>
      </c>
      <c r="L54" s="17">
        <v>2279.54</v>
      </c>
    </row>
    <row r="55" s="8" customFormat="1" ht="55" customHeight="1" spans="1:12">
      <c r="A55" s="14">
        <f t="shared" si="7"/>
        <v>53</v>
      </c>
      <c r="B55" s="15" t="s">
        <v>253</v>
      </c>
      <c r="C55" s="15" t="s">
        <v>254</v>
      </c>
      <c r="D55" s="15" t="s">
        <v>46</v>
      </c>
      <c r="E55" s="16">
        <v>4999</v>
      </c>
      <c r="F55" s="16">
        <v>4999</v>
      </c>
      <c r="G55" s="17">
        <v>799.84</v>
      </c>
      <c r="H55" s="17">
        <v>339.93</v>
      </c>
      <c r="I55" s="16">
        <v>0</v>
      </c>
      <c r="J55" s="16" t="s">
        <v>248</v>
      </c>
      <c r="K55" s="17">
        <v>1139.77</v>
      </c>
      <c r="L55" s="17">
        <v>1139.77</v>
      </c>
    </row>
    <row r="56" s="8" customFormat="1" ht="55" customHeight="1" spans="1:12">
      <c r="A56" s="14">
        <f t="shared" si="7"/>
        <v>54</v>
      </c>
      <c r="B56" s="15" t="s">
        <v>255</v>
      </c>
      <c r="C56" s="15" t="s">
        <v>256</v>
      </c>
      <c r="D56" s="15" t="s">
        <v>46</v>
      </c>
      <c r="E56" s="16">
        <v>4999</v>
      </c>
      <c r="F56" s="16">
        <v>4999</v>
      </c>
      <c r="G56" s="17">
        <v>2399.52</v>
      </c>
      <c r="H56" s="17">
        <v>1019.79</v>
      </c>
      <c r="I56" s="16">
        <v>0</v>
      </c>
      <c r="J56" s="16" t="s">
        <v>149</v>
      </c>
      <c r="K56" s="17">
        <v>3419.31</v>
      </c>
      <c r="L56" s="17">
        <v>3419.31</v>
      </c>
    </row>
    <row r="57" s="8" customFormat="1" ht="55" customHeight="1" spans="1:12">
      <c r="A57" s="14">
        <f t="shared" si="7"/>
        <v>55</v>
      </c>
      <c r="B57" s="15" t="s">
        <v>257</v>
      </c>
      <c r="C57" s="15" t="s">
        <v>258</v>
      </c>
      <c r="D57" s="15" t="s">
        <v>46</v>
      </c>
      <c r="E57" s="16">
        <v>4999</v>
      </c>
      <c r="F57" s="16">
        <v>4999</v>
      </c>
      <c r="G57" s="17">
        <v>2399.52</v>
      </c>
      <c r="H57" s="17">
        <v>1019.79</v>
      </c>
      <c r="I57" s="16">
        <v>0</v>
      </c>
      <c r="J57" s="16" t="s">
        <v>149</v>
      </c>
      <c r="K57" s="17">
        <v>3419.31</v>
      </c>
      <c r="L57" s="17">
        <v>3419.31</v>
      </c>
    </row>
    <row r="58" s="8" customFormat="1" ht="55" customHeight="1" spans="1:12">
      <c r="A58" s="14">
        <f t="shared" si="7"/>
        <v>56</v>
      </c>
      <c r="B58" s="15" t="s">
        <v>259</v>
      </c>
      <c r="C58" s="15" t="s">
        <v>260</v>
      </c>
      <c r="D58" s="15" t="s">
        <v>46</v>
      </c>
      <c r="E58" s="16">
        <v>4999</v>
      </c>
      <c r="F58" s="16">
        <v>4999</v>
      </c>
      <c r="G58" s="17">
        <v>2399.52</v>
      </c>
      <c r="H58" s="17">
        <v>1019.79</v>
      </c>
      <c r="I58" s="16">
        <v>0</v>
      </c>
      <c r="J58" s="16" t="s">
        <v>149</v>
      </c>
      <c r="K58" s="17">
        <v>3419.31</v>
      </c>
      <c r="L58" s="17">
        <v>3419.31</v>
      </c>
    </row>
    <row r="59" s="8" customFormat="1" ht="55" customHeight="1" spans="1:12">
      <c r="A59" s="14">
        <f t="shared" si="7"/>
        <v>57</v>
      </c>
      <c r="B59" s="15" t="s">
        <v>261</v>
      </c>
      <c r="C59" s="15" t="s">
        <v>225</v>
      </c>
      <c r="D59" s="15" t="s">
        <v>46</v>
      </c>
      <c r="E59" s="16">
        <v>4999</v>
      </c>
      <c r="F59" s="16">
        <v>4999</v>
      </c>
      <c r="G59" s="17">
        <v>2399.52</v>
      </c>
      <c r="H59" s="17">
        <v>1019.79</v>
      </c>
      <c r="I59" s="16">
        <v>0</v>
      </c>
      <c r="J59" s="16" t="s">
        <v>149</v>
      </c>
      <c r="K59" s="17">
        <v>3419.31</v>
      </c>
      <c r="L59" s="17">
        <v>3419.31</v>
      </c>
    </row>
    <row r="60" s="8" customFormat="1" ht="55" customHeight="1" spans="1:12">
      <c r="A60" s="14">
        <f t="shared" si="7"/>
        <v>58</v>
      </c>
      <c r="B60" s="15" t="s">
        <v>262</v>
      </c>
      <c r="C60" s="15" t="s">
        <v>225</v>
      </c>
      <c r="D60" s="15" t="s">
        <v>46</v>
      </c>
      <c r="E60" s="16">
        <v>4999</v>
      </c>
      <c r="F60" s="16">
        <v>4999</v>
      </c>
      <c r="G60" s="17">
        <v>2399.52</v>
      </c>
      <c r="H60" s="17">
        <v>1019.79</v>
      </c>
      <c r="I60" s="16">
        <v>0</v>
      </c>
      <c r="J60" s="16" t="s">
        <v>149</v>
      </c>
      <c r="K60" s="17">
        <v>3419.31</v>
      </c>
      <c r="L60" s="17">
        <v>3419.31</v>
      </c>
    </row>
    <row r="61" s="8" customFormat="1" ht="55" customHeight="1" spans="1:12">
      <c r="A61" s="14">
        <f t="shared" si="7"/>
        <v>59</v>
      </c>
      <c r="B61" s="15" t="s">
        <v>263</v>
      </c>
      <c r="C61" s="15" t="s">
        <v>264</v>
      </c>
      <c r="D61" s="15" t="s">
        <v>46</v>
      </c>
      <c r="E61" s="16">
        <v>4999</v>
      </c>
      <c r="F61" s="16">
        <v>4999</v>
      </c>
      <c r="G61" s="17">
        <v>2399.52</v>
      </c>
      <c r="H61" s="17">
        <v>1019.79</v>
      </c>
      <c r="I61" s="16">
        <v>0</v>
      </c>
      <c r="J61" s="16" t="s">
        <v>149</v>
      </c>
      <c r="K61" s="17">
        <v>3419.31</v>
      </c>
      <c r="L61" s="17">
        <v>3419.31</v>
      </c>
    </row>
    <row r="62" s="8" customFormat="1" ht="55" customHeight="1" spans="1:12">
      <c r="A62" s="14">
        <f t="shared" si="7"/>
        <v>60</v>
      </c>
      <c r="B62" s="15" t="s">
        <v>265</v>
      </c>
      <c r="C62" s="15" t="s">
        <v>266</v>
      </c>
      <c r="D62" s="15" t="s">
        <v>46</v>
      </c>
      <c r="E62" s="16">
        <v>4999</v>
      </c>
      <c r="F62" s="16">
        <v>4999</v>
      </c>
      <c r="G62" s="17">
        <v>2399.52</v>
      </c>
      <c r="H62" s="17">
        <v>1019.79</v>
      </c>
      <c r="I62" s="16">
        <v>0</v>
      </c>
      <c r="J62" s="16" t="s">
        <v>149</v>
      </c>
      <c r="K62" s="17">
        <v>3419.31</v>
      </c>
      <c r="L62" s="17">
        <v>3419.31</v>
      </c>
    </row>
    <row r="63" s="8" customFormat="1" ht="55" customHeight="1" spans="1:12">
      <c r="A63" s="14">
        <f t="shared" si="7"/>
        <v>61</v>
      </c>
      <c r="B63" s="15" t="s">
        <v>267</v>
      </c>
      <c r="C63" s="15" t="s">
        <v>268</v>
      </c>
      <c r="D63" s="15" t="s">
        <v>46</v>
      </c>
      <c r="E63" s="16">
        <v>4999</v>
      </c>
      <c r="F63" s="16">
        <v>4999</v>
      </c>
      <c r="G63" s="17">
        <v>2399.52</v>
      </c>
      <c r="H63" s="17">
        <v>1019.79</v>
      </c>
      <c r="I63" s="16">
        <v>0</v>
      </c>
      <c r="J63" s="16" t="s">
        <v>149</v>
      </c>
      <c r="K63" s="17">
        <v>3419.31</v>
      </c>
      <c r="L63" s="17">
        <v>3419.31</v>
      </c>
    </row>
    <row r="64" s="8" customFormat="1" ht="55" customHeight="1" spans="1:12">
      <c r="A64" s="14">
        <f t="shared" ref="A64:A73" si="8">ROW()-2</f>
        <v>62</v>
      </c>
      <c r="B64" s="15" t="s">
        <v>269</v>
      </c>
      <c r="C64" s="15" t="s">
        <v>270</v>
      </c>
      <c r="D64" s="15" t="s">
        <v>46</v>
      </c>
      <c r="E64" s="16">
        <v>4999</v>
      </c>
      <c r="F64" s="16">
        <v>4999</v>
      </c>
      <c r="G64" s="17">
        <v>2399.52</v>
      </c>
      <c r="H64" s="17">
        <v>1019.79</v>
      </c>
      <c r="I64" s="16">
        <v>0</v>
      </c>
      <c r="J64" s="16" t="s">
        <v>149</v>
      </c>
      <c r="K64" s="17">
        <v>3419.31</v>
      </c>
      <c r="L64" s="17">
        <v>3419.31</v>
      </c>
    </row>
    <row r="65" s="8" customFormat="1" ht="55" customHeight="1" spans="1:12">
      <c r="A65" s="14">
        <f t="shared" si="8"/>
        <v>63</v>
      </c>
      <c r="B65" s="15" t="s">
        <v>271</v>
      </c>
      <c r="C65" s="15" t="s">
        <v>272</v>
      </c>
      <c r="D65" s="15" t="s">
        <v>46</v>
      </c>
      <c r="E65" s="16">
        <v>4999</v>
      </c>
      <c r="F65" s="16">
        <v>4999</v>
      </c>
      <c r="G65" s="17">
        <v>2399.52</v>
      </c>
      <c r="H65" s="17">
        <v>1019.79</v>
      </c>
      <c r="I65" s="16">
        <v>0</v>
      </c>
      <c r="J65" s="16" t="s">
        <v>149</v>
      </c>
      <c r="K65" s="17">
        <v>3419.31</v>
      </c>
      <c r="L65" s="17">
        <v>3419.31</v>
      </c>
    </row>
    <row r="66" s="8" customFormat="1" ht="55" customHeight="1" spans="1:12">
      <c r="A66" s="14">
        <f t="shared" si="8"/>
        <v>64</v>
      </c>
      <c r="B66" s="15" t="s">
        <v>273</v>
      </c>
      <c r="C66" s="15" t="s">
        <v>274</v>
      </c>
      <c r="D66" s="15" t="s">
        <v>46</v>
      </c>
      <c r="E66" s="16">
        <v>4999</v>
      </c>
      <c r="F66" s="16">
        <v>4999</v>
      </c>
      <c r="G66" s="17">
        <v>2399.52</v>
      </c>
      <c r="H66" s="17">
        <v>1019.79</v>
      </c>
      <c r="I66" s="16">
        <v>0</v>
      </c>
      <c r="J66" s="16" t="s">
        <v>149</v>
      </c>
      <c r="K66" s="17">
        <v>3419.31</v>
      </c>
      <c r="L66" s="17">
        <v>3419.31</v>
      </c>
    </row>
    <row r="67" s="8" customFormat="1" ht="55" customHeight="1" spans="1:12">
      <c r="A67" s="14">
        <f t="shared" si="8"/>
        <v>65</v>
      </c>
      <c r="B67" s="15" t="s">
        <v>275</v>
      </c>
      <c r="C67" s="15" t="s">
        <v>276</v>
      </c>
      <c r="D67" s="15" t="s">
        <v>46</v>
      </c>
      <c r="E67" s="16">
        <v>4999</v>
      </c>
      <c r="F67" s="16">
        <v>4999</v>
      </c>
      <c r="G67" s="17">
        <v>2399.52</v>
      </c>
      <c r="H67" s="17">
        <v>1019.79</v>
      </c>
      <c r="I67" s="16">
        <v>0</v>
      </c>
      <c r="J67" s="16" t="s">
        <v>149</v>
      </c>
      <c r="K67" s="17">
        <v>3419.31</v>
      </c>
      <c r="L67" s="17">
        <v>3419.31</v>
      </c>
    </row>
    <row r="68" s="8" customFormat="1" ht="55" customHeight="1" spans="1:12">
      <c r="A68" s="14">
        <f t="shared" si="8"/>
        <v>66</v>
      </c>
      <c r="B68" s="15" t="s">
        <v>277</v>
      </c>
      <c r="C68" s="15" t="s">
        <v>278</v>
      </c>
      <c r="D68" s="15" t="s">
        <v>46</v>
      </c>
      <c r="E68" s="16">
        <v>4999</v>
      </c>
      <c r="F68" s="16">
        <v>4999</v>
      </c>
      <c r="G68" s="17">
        <v>2399.52</v>
      </c>
      <c r="H68" s="17">
        <v>1019.79</v>
      </c>
      <c r="I68" s="16">
        <v>0</v>
      </c>
      <c r="J68" s="16" t="s">
        <v>149</v>
      </c>
      <c r="K68" s="17">
        <v>3419.31</v>
      </c>
      <c r="L68" s="17">
        <v>3419.31</v>
      </c>
    </row>
    <row r="69" s="8" customFormat="1" ht="55" customHeight="1" spans="1:12">
      <c r="A69" s="14">
        <f t="shared" si="8"/>
        <v>67</v>
      </c>
      <c r="B69" s="15" t="s">
        <v>279</v>
      </c>
      <c r="C69" s="15" t="s">
        <v>280</v>
      </c>
      <c r="D69" s="15" t="s">
        <v>46</v>
      </c>
      <c r="E69" s="16">
        <v>4999</v>
      </c>
      <c r="F69" s="16">
        <v>4999</v>
      </c>
      <c r="G69" s="17">
        <v>2399.52</v>
      </c>
      <c r="H69" s="17">
        <v>1019.79</v>
      </c>
      <c r="I69" s="16">
        <v>0</v>
      </c>
      <c r="J69" s="16" t="s">
        <v>149</v>
      </c>
      <c r="K69" s="17">
        <v>3419.31</v>
      </c>
      <c r="L69" s="17">
        <v>3419.31</v>
      </c>
    </row>
    <row r="70" s="8" customFormat="1" ht="55" customHeight="1" spans="1:12">
      <c r="A70" s="14">
        <f t="shared" si="8"/>
        <v>68</v>
      </c>
      <c r="B70" s="15" t="s">
        <v>281</v>
      </c>
      <c r="C70" s="15" t="s">
        <v>282</v>
      </c>
      <c r="D70" s="15" t="s">
        <v>46</v>
      </c>
      <c r="E70" s="16">
        <v>4999</v>
      </c>
      <c r="F70" s="16">
        <v>4999</v>
      </c>
      <c r="G70" s="17">
        <v>2399.52</v>
      </c>
      <c r="H70" s="17">
        <v>1019.79</v>
      </c>
      <c r="I70" s="16">
        <v>0</v>
      </c>
      <c r="J70" s="16" t="s">
        <v>149</v>
      </c>
      <c r="K70" s="17">
        <v>3419.31</v>
      </c>
      <c r="L70" s="17">
        <v>3419.31</v>
      </c>
    </row>
    <row r="71" s="8" customFormat="1" ht="55" customHeight="1" spans="1:12">
      <c r="A71" s="14">
        <f t="shared" si="8"/>
        <v>69</v>
      </c>
      <c r="B71" s="15" t="s">
        <v>283</v>
      </c>
      <c r="C71" s="15" t="s">
        <v>284</v>
      </c>
      <c r="D71" s="15" t="s">
        <v>46</v>
      </c>
      <c r="E71" s="16">
        <v>4999</v>
      </c>
      <c r="F71" s="16">
        <v>4999</v>
      </c>
      <c r="G71" s="17">
        <v>2399.52</v>
      </c>
      <c r="H71" s="17">
        <v>1019.79</v>
      </c>
      <c r="I71" s="16">
        <v>0</v>
      </c>
      <c r="J71" s="16" t="s">
        <v>149</v>
      </c>
      <c r="K71" s="17">
        <v>3419.31</v>
      </c>
      <c r="L71" s="17">
        <v>3419.31</v>
      </c>
    </row>
    <row r="72" s="8" customFormat="1" ht="55" customHeight="1" spans="1:12">
      <c r="A72" s="14">
        <f t="shared" si="8"/>
        <v>70</v>
      </c>
      <c r="B72" s="15" t="s">
        <v>285</v>
      </c>
      <c r="C72" s="15" t="s">
        <v>286</v>
      </c>
      <c r="D72" s="15" t="s">
        <v>46</v>
      </c>
      <c r="E72" s="16">
        <v>4999</v>
      </c>
      <c r="F72" s="16">
        <v>4999</v>
      </c>
      <c r="G72" s="17">
        <v>2399.52</v>
      </c>
      <c r="H72" s="17">
        <v>1019.79</v>
      </c>
      <c r="I72" s="16">
        <v>0</v>
      </c>
      <c r="J72" s="16" t="s">
        <v>149</v>
      </c>
      <c r="K72" s="17">
        <v>3419.31</v>
      </c>
      <c r="L72" s="17">
        <v>3419.31</v>
      </c>
    </row>
    <row r="73" s="8" customFormat="1" ht="55" customHeight="1" spans="1:12">
      <c r="A73" s="14">
        <f t="shared" si="8"/>
        <v>71</v>
      </c>
      <c r="B73" s="15" t="s">
        <v>287</v>
      </c>
      <c r="C73" s="15" t="s">
        <v>288</v>
      </c>
      <c r="D73" s="15" t="s">
        <v>46</v>
      </c>
      <c r="E73" s="16">
        <v>4999</v>
      </c>
      <c r="F73" s="16">
        <v>4999</v>
      </c>
      <c r="G73" s="17">
        <v>2399.52</v>
      </c>
      <c r="H73" s="17">
        <v>1019.79</v>
      </c>
      <c r="I73" s="16">
        <v>0</v>
      </c>
      <c r="J73" s="16" t="s">
        <v>149</v>
      </c>
      <c r="K73" s="17">
        <v>3419.31</v>
      </c>
      <c r="L73" s="17">
        <v>3419.31</v>
      </c>
    </row>
    <row r="74" s="8" customFormat="1" ht="55" customHeight="1" spans="1:12">
      <c r="A74" s="14">
        <f t="shared" ref="A74:A83" si="9">ROW()-2</f>
        <v>72</v>
      </c>
      <c r="B74" s="15" t="s">
        <v>289</v>
      </c>
      <c r="C74" s="15" t="s">
        <v>290</v>
      </c>
      <c r="D74" s="15" t="s">
        <v>46</v>
      </c>
      <c r="E74" s="16">
        <v>4999</v>
      </c>
      <c r="F74" s="16">
        <v>4999</v>
      </c>
      <c r="G74" s="17">
        <v>2399.52</v>
      </c>
      <c r="H74" s="17">
        <v>1019.79</v>
      </c>
      <c r="I74" s="16">
        <v>0</v>
      </c>
      <c r="J74" s="16" t="s">
        <v>149</v>
      </c>
      <c r="K74" s="17">
        <v>3419.31</v>
      </c>
      <c r="L74" s="17">
        <v>3419.31</v>
      </c>
    </row>
    <row r="75" s="8" customFormat="1" ht="55" customHeight="1" spans="1:12">
      <c r="A75" s="14">
        <f t="shared" si="9"/>
        <v>73</v>
      </c>
      <c r="B75" s="15" t="s">
        <v>291</v>
      </c>
      <c r="C75" s="15" t="s">
        <v>292</v>
      </c>
      <c r="D75" s="15" t="s">
        <v>46</v>
      </c>
      <c r="E75" s="16">
        <v>4999</v>
      </c>
      <c r="F75" s="16">
        <v>4999</v>
      </c>
      <c r="G75" s="17">
        <v>2399.52</v>
      </c>
      <c r="H75" s="17">
        <v>1019.79</v>
      </c>
      <c r="I75" s="16">
        <v>0</v>
      </c>
      <c r="J75" s="16" t="s">
        <v>149</v>
      </c>
      <c r="K75" s="17">
        <v>3419.31</v>
      </c>
      <c r="L75" s="17">
        <v>3419.31</v>
      </c>
    </row>
    <row r="76" s="8" customFormat="1" ht="55" customHeight="1" spans="1:12">
      <c r="A76" s="14">
        <f t="shared" si="9"/>
        <v>74</v>
      </c>
      <c r="B76" s="15" t="s">
        <v>293</v>
      </c>
      <c r="C76" s="15" t="s">
        <v>294</v>
      </c>
      <c r="D76" s="15" t="s">
        <v>46</v>
      </c>
      <c r="E76" s="16">
        <v>4999</v>
      </c>
      <c r="F76" s="16">
        <v>4999</v>
      </c>
      <c r="G76" s="17">
        <v>2399.52</v>
      </c>
      <c r="H76" s="17">
        <v>1019.79</v>
      </c>
      <c r="I76" s="16">
        <v>0</v>
      </c>
      <c r="J76" s="16" t="s">
        <v>149</v>
      </c>
      <c r="K76" s="17">
        <v>3419.31</v>
      </c>
      <c r="L76" s="17">
        <v>3419.31</v>
      </c>
    </row>
    <row r="77" s="8" customFormat="1" ht="55" customHeight="1" spans="1:12">
      <c r="A77" s="14">
        <f t="shared" si="9"/>
        <v>75</v>
      </c>
      <c r="B77" s="15" t="s">
        <v>295</v>
      </c>
      <c r="C77" s="15" t="s">
        <v>296</v>
      </c>
      <c r="D77" s="15" t="s">
        <v>46</v>
      </c>
      <c r="E77" s="16">
        <v>4999</v>
      </c>
      <c r="F77" s="16">
        <v>4999</v>
      </c>
      <c r="G77" s="17">
        <v>2399.52</v>
      </c>
      <c r="H77" s="17">
        <v>1019.79</v>
      </c>
      <c r="I77" s="16">
        <v>0</v>
      </c>
      <c r="J77" s="16" t="s">
        <v>149</v>
      </c>
      <c r="K77" s="17">
        <v>3419.31</v>
      </c>
      <c r="L77" s="17">
        <v>3419.31</v>
      </c>
    </row>
    <row r="78" s="8" customFormat="1" ht="55" customHeight="1" spans="1:12">
      <c r="A78" s="14">
        <f t="shared" si="9"/>
        <v>76</v>
      </c>
      <c r="B78" s="15" t="s">
        <v>297</v>
      </c>
      <c r="C78" s="15" t="s">
        <v>298</v>
      </c>
      <c r="D78" s="15" t="s">
        <v>46</v>
      </c>
      <c r="E78" s="16">
        <v>4999</v>
      </c>
      <c r="F78" s="16">
        <v>4999</v>
      </c>
      <c r="G78" s="17">
        <v>2399.52</v>
      </c>
      <c r="H78" s="17">
        <v>1019.79</v>
      </c>
      <c r="I78" s="16">
        <v>0</v>
      </c>
      <c r="J78" s="16" t="s">
        <v>149</v>
      </c>
      <c r="K78" s="17">
        <v>3419.31</v>
      </c>
      <c r="L78" s="17">
        <v>3419.31</v>
      </c>
    </row>
    <row r="79" s="8" customFormat="1" ht="55" customHeight="1" spans="1:12">
      <c r="A79" s="14">
        <f t="shared" si="9"/>
        <v>77</v>
      </c>
      <c r="B79" s="15" t="s">
        <v>299</v>
      </c>
      <c r="C79" s="15" t="s">
        <v>300</v>
      </c>
      <c r="D79" s="15" t="s">
        <v>46</v>
      </c>
      <c r="E79" s="16">
        <v>4999</v>
      </c>
      <c r="F79" s="16">
        <v>4999</v>
      </c>
      <c r="G79" s="17">
        <v>2399.52</v>
      </c>
      <c r="H79" s="17">
        <v>1019.79</v>
      </c>
      <c r="I79" s="16">
        <v>0</v>
      </c>
      <c r="J79" s="16" t="s">
        <v>149</v>
      </c>
      <c r="K79" s="17">
        <v>3419.31</v>
      </c>
      <c r="L79" s="17">
        <v>3419.31</v>
      </c>
    </row>
    <row r="80" s="8" customFormat="1" ht="55" customHeight="1" spans="1:12">
      <c r="A80" s="14">
        <f t="shared" si="9"/>
        <v>78</v>
      </c>
      <c r="B80" s="15" t="s">
        <v>301</v>
      </c>
      <c r="C80" s="15" t="s">
        <v>302</v>
      </c>
      <c r="D80" s="15" t="s">
        <v>46</v>
      </c>
      <c r="E80" s="16">
        <v>4999</v>
      </c>
      <c r="F80" s="16">
        <v>4999</v>
      </c>
      <c r="G80" s="17">
        <v>2399.52</v>
      </c>
      <c r="H80" s="17">
        <v>1019.79</v>
      </c>
      <c r="I80" s="16">
        <v>0</v>
      </c>
      <c r="J80" s="16" t="s">
        <v>149</v>
      </c>
      <c r="K80" s="17">
        <v>3419.31</v>
      </c>
      <c r="L80" s="17">
        <v>3419.31</v>
      </c>
    </row>
    <row r="81" s="8" customFormat="1" ht="55" customHeight="1" spans="1:12">
      <c r="A81" s="14">
        <f t="shared" si="9"/>
        <v>79</v>
      </c>
      <c r="B81" s="15" t="s">
        <v>303</v>
      </c>
      <c r="C81" s="15" t="s">
        <v>304</v>
      </c>
      <c r="D81" s="15" t="s">
        <v>46</v>
      </c>
      <c r="E81" s="16">
        <v>4999</v>
      </c>
      <c r="F81" s="16">
        <v>4999</v>
      </c>
      <c r="G81" s="17">
        <v>2399.52</v>
      </c>
      <c r="H81" s="17">
        <v>1019.79</v>
      </c>
      <c r="I81" s="16">
        <v>0</v>
      </c>
      <c r="J81" s="16" t="s">
        <v>149</v>
      </c>
      <c r="K81" s="17">
        <v>3419.31</v>
      </c>
      <c r="L81" s="17">
        <v>3419.31</v>
      </c>
    </row>
    <row r="82" s="8" customFormat="1" ht="55" customHeight="1" spans="1:12">
      <c r="A82" s="14">
        <f t="shared" si="9"/>
        <v>80</v>
      </c>
      <c r="B82" s="15" t="s">
        <v>305</v>
      </c>
      <c r="C82" s="15" t="s">
        <v>306</v>
      </c>
      <c r="D82" s="15" t="s">
        <v>46</v>
      </c>
      <c r="E82" s="16">
        <v>4999</v>
      </c>
      <c r="F82" s="16">
        <v>4999</v>
      </c>
      <c r="G82" s="17">
        <v>2399.52</v>
      </c>
      <c r="H82" s="17">
        <v>1019.79</v>
      </c>
      <c r="I82" s="16">
        <v>0</v>
      </c>
      <c r="J82" s="16" t="s">
        <v>149</v>
      </c>
      <c r="K82" s="17">
        <v>3419.31</v>
      </c>
      <c r="L82" s="17">
        <v>3419.31</v>
      </c>
    </row>
    <row r="83" s="8" customFormat="1" ht="55" customHeight="1" spans="1:12">
      <c r="A83" s="14">
        <f t="shared" si="9"/>
        <v>81</v>
      </c>
      <c r="B83" s="15" t="s">
        <v>307</v>
      </c>
      <c r="C83" s="15" t="s">
        <v>308</v>
      </c>
      <c r="D83" s="15" t="s">
        <v>46</v>
      </c>
      <c r="E83" s="16">
        <v>4999</v>
      </c>
      <c r="F83" s="16">
        <v>4999</v>
      </c>
      <c r="G83" s="17">
        <v>2399.52</v>
      </c>
      <c r="H83" s="17">
        <v>1019.79</v>
      </c>
      <c r="I83" s="16">
        <v>0</v>
      </c>
      <c r="J83" s="16" t="s">
        <v>149</v>
      </c>
      <c r="K83" s="17">
        <v>3419.31</v>
      </c>
      <c r="L83" s="17">
        <v>3419.31</v>
      </c>
    </row>
    <row r="84" s="8" customFormat="1" ht="55" customHeight="1" spans="1:12">
      <c r="A84" s="14">
        <f t="shared" ref="A84:A93" si="10">ROW()-2</f>
        <v>82</v>
      </c>
      <c r="B84" s="15" t="s">
        <v>309</v>
      </c>
      <c r="C84" s="15" t="s">
        <v>310</v>
      </c>
      <c r="D84" s="15" t="s">
        <v>46</v>
      </c>
      <c r="E84" s="16">
        <v>4999</v>
      </c>
      <c r="F84" s="16">
        <v>4999</v>
      </c>
      <c r="G84" s="17">
        <v>2399.52</v>
      </c>
      <c r="H84" s="17">
        <v>1019.79</v>
      </c>
      <c r="I84" s="16">
        <v>0</v>
      </c>
      <c r="J84" s="16" t="s">
        <v>149</v>
      </c>
      <c r="K84" s="17">
        <v>3419.31</v>
      </c>
      <c r="L84" s="17">
        <v>3419.31</v>
      </c>
    </row>
    <row r="85" s="8" customFormat="1" ht="55" customHeight="1" spans="1:12">
      <c r="A85" s="14">
        <f t="shared" si="10"/>
        <v>83</v>
      </c>
      <c r="B85" s="15" t="s">
        <v>311</v>
      </c>
      <c r="C85" s="15" t="s">
        <v>308</v>
      </c>
      <c r="D85" s="15" t="s">
        <v>46</v>
      </c>
      <c r="E85" s="16">
        <v>4999</v>
      </c>
      <c r="F85" s="16">
        <v>4999</v>
      </c>
      <c r="G85" s="17">
        <v>2399.52</v>
      </c>
      <c r="H85" s="17">
        <v>1019.79</v>
      </c>
      <c r="I85" s="16">
        <v>0</v>
      </c>
      <c r="J85" s="16" t="s">
        <v>149</v>
      </c>
      <c r="K85" s="17">
        <v>3419.31</v>
      </c>
      <c r="L85" s="17">
        <v>3419.31</v>
      </c>
    </row>
    <row r="86" s="8" customFormat="1" ht="55" customHeight="1" spans="1:12">
      <c r="A86" s="14">
        <f t="shared" si="10"/>
        <v>84</v>
      </c>
      <c r="B86" s="15" t="s">
        <v>312</v>
      </c>
      <c r="C86" s="15" t="s">
        <v>313</v>
      </c>
      <c r="D86" s="15" t="s">
        <v>46</v>
      </c>
      <c r="E86" s="16">
        <v>4999</v>
      </c>
      <c r="F86" s="16">
        <v>4999</v>
      </c>
      <c r="G86" s="17">
        <v>2399.52</v>
      </c>
      <c r="H86" s="17">
        <v>1019.79</v>
      </c>
      <c r="I86" s="16">
        <v>0</v>
      </c>
      <c r="J86" s="16" t="s">
        <v>149</v>
      </c>
      <c r="K86" s="17">
        <v>3419.31</v>
      </c>
      <c r="L86" s="17">
        <v>3419.31</v>
      </c>
    </row>
    <row r="87" s="8" customFormat="1" ht="55" customHeight="1" spans="1:12">
      <c r="A87" s="14">
        <f t="shared" si="10"/>
        <v>85</v>
      </c>
      <c r="B87" s="15" t="s">
        <v>314</v>
      </c>
      <c r="C87" s="15" t="s">
        <v>315</v>
      </c>
      <c r="D87" s="15" t="s">
        <v>46</v>
      </c>
      <c r="E87" s="16">
        <v>4999</v>
      </c>
      <c r="F87" s="16">
        <v>4999</v>
      </c>
      <c r="G87" s="17">
        <v>2399.52</v>
      </c>
      <c r="H87" s="17">
        <v>1019.79</v>
      </c>
      <c r="I87" s="16">
        <v>0</v>
      </c>
      <c r="J87" s="16" t="s">
        <v>149</v>
      </c>
      <c r="K87" s="17">
        <v>3419.31</v>
      </c>
      <c r="L87" s="17">
        <v>3419.31</v>
      </c>
    </row>
    <row r="88" s="8" customFormat="1" ht="55" customHeight="1" spans="1:12">
      <c r="A88" s="14">
        <f t="shared" si="10"/>
        <v>86</v>
      </c>
      <c r="B88" s="15" t="s">
        <v>316</v>
      </c>
      <c r="C88" s="15" t="s">
        <v>317</v>
      </c>
      <c r="D88" s="15" t="s">
        <v>46</v>
      </c>
      <c r="E88" s="16">
        <v>4999</v>
      </c>
      <c r="F88" s="16">
        <v>4999</v>
      </c>
      <c r="G88" s="17">
        <v>2399.52</v>
      </c>
      <c r="H88" s="17">
        <v>1019.79</v>
      </c>
      <c r="I88" s="16">
        <v>0</v>
      </c>
      <c r="J88" s="16" t="s">
        <v>149</v>
      </c>
      <c r="K88" s="17">
        <v>3419.31</v>
      </c>
      <c r="L88" s="17">
        <v>3419.31</v>
      </c>
    </row>
    <row r="89" s="8" customFormat="1" ht="55" customHeight="1" spans="1:12">
      <c r="A89" s="14">
        <f t="shared" si="10"/>
        <v>87</v>
      </c>
      <c r="B89" s="15" t="s">
        <v>318</v>
      </c>
      <c r="C89" s="15" t="s">
        <v>319</v>
      </c>
      <c r="D89" s="15" t="s">
        <v>48</v>
      </c>
      <c r="E89" s="16">
        <v>4999</v>
      </c>
      <c r="F89" s="16">
        <v>4999</v>
      </c>
      <c r="G89" s="17">
        <v>2399.52</v>
      </c>
      <c r="H89" s="17">
        <v>1019.79</v>
      </c>
      <c r="I89" s="16">
        <v>0</v>
      </c>
      <c r="J89" s="16" t="s">
        <v>149</v>
      </c>
      <c r="K89" s="17">
        <v>3419.31</v>
      </c>
      <c r="L89" s="17">
        <v>3419.31</v>
      </c>
    </row>
    <row r="90" s="8" customFormat="1" ht="55" customHeight="1" spans="1:12">
      <c r="A90" s="14">
        <f t="shared" si="10"/>
        <v>88</v>
      </c>
      <c r="B90" s="15" t="s">
        <v>320</v>
      </c>
      <c r="C90" s="15" t="s">
        <v>321</v>
      </c>
      <c r="D90" s="15" t="s">
        <v>48</v>
      </c>
      <c r="E90" s="16">
        <v>4999</v>
      </c>
      <c r="F90" s="16">
        <v>4999</v>
      </c>
      <c r="G90" s="17">
        <v>2399.52</v>
      </c>
      <c r="H90" s="17">
        <v>1019.79</v>
      </c>
      <c r="I90" s="16">
        <v>0</v>
      </c>
      <c r="J90" s="16" t="s">
        <v>149</v>
      </c>
      <c r="K90" s="17">
        <v>3419.31</v>
      </c>
      <c r="L90" s="17">
        <v>3419.31</v>
      </c>
    </row>
    <row r="91" s="8" customFormat="1" ht="55" customHeight="1" spans="1:12">
      <c r="A91" s="14">
        <f t="shared" si="10"/>
        <v>89</v>
      </c>
      <c r="B91" s="15" t="s">
        <v>322</v>
      </c>
      <c r="C91" s="15" t="s">
        <v>221</v>
      </c>
      <c r="D91" s="15" t="s">
        <v>48</v>
      </c>
      <c r="E91" s="16">
        <v>4999</v>
      </c>
      <c r="F91" s="16">
        <v>4999</v>
      </c>
      <c r="G91" s="17">
        <v>1599.68</v>
      </c>
      <c r="H91" s="17">
        <v>679.86</v>
      </c>
      <c r="I91" s="16">
        <v>0</v>
      </c>
      <c r="J91" s="16" t="s">
        <v>170</v>
      </c>
      <c r="K91" s="17">
        <v>2279.54</v>
      </c>
      <c r="L91" s="17">
        <v>2279.54</v>
      </c>
    </row>
    <row r="92" s="8" customFormat="1" ht="55" customHeight="1" spans="1:12">
      <c r="A92" s="14">
        <f t="shared" si="10"/>
        <v>90</v>
      </c>
      <c r="B92" s="15" t="s">
        <v>323</v>
      </c>
      <c r="C92" s="15" t="s">
        <v>324</v>
      </c>
      <c r="D92" s="15" t="s">
        <v>50</v>
      </c>
      <c r="E92" s="16">
        <v>4999</v>
      </c>
      <c r="F92" s="16">
        <v>4999</v>
      </c>
      <c r="G92" s="17">
        <v>2399.52</v>
      </c>
      <c r="H92" s="17">
        <v>1019.79</v>
      </c>
      <c r="I92" s="16">
        <v>0</v>
      </c>
      <c r="J92" s="16" t="s">
        <v>149</v>
      </c>
      <c r="K92" s="17">
        <v>3419.31</v>
      </c>
      <c r="L92" s="17">
        <v>3419.31</v>
      </c>
    </row>
    <row r="93" s="8" customFormat="1" ht="55" customHeight="1" spans="1:12">
      <c r="A93" s="14">
        <f t="shared" si="10"/>
        <v>91</v>
      </c>
      <c r="B93" s="15" t="s">
        <v>325</v>
      </c>
      <c r="C93" s="15" t="s">
        <v>326</v>
      </c>
      <c r="D93" s="15" t="s">
        <v>52</v>
      </c>
      <c r="E93" s="16">
        <v>5000</v>
      </c>
      <c r="F93" s="16">
        <v>5000</v>
      </c>
      <c r="G93" s="17">
        <v>2399.84</v>
      </c>
      <c r="H93" s="17">
        <v>1019.93</v>
      </c>
      <c r="I93" s="16">
        <v>0</v>
      </c>
      <c r="J93" s="16" t="s">
        <v>149</v>
      </c>
      <c r="K93" s="17">
        <v>3419.77</v>
      </c>
      <c r="L93" s="17">
        <v>3419.77</v>
      </c>
    </row>
    <row r="94" s="8" customFormat="1" ht="55" customHeight="1" spans="1:12">
      <c r="A94" s="14">
        <f t="shared" ref="A94:A103" si="11">ROW()-2</f>
        <v>92</v>
      </c>
      <c r="B94" s="15" t="s">
        <v>327</v>
      </c>
      <c r="C94" s="15" t="s">
        <v>328</v>
      </c>
      <c r="D94" s="15" t="s">
        <v>52</v>
      </c>
      <c r="E94" s="16">
        <v>5000</v>
      </c>
      <c r="F94" s="16">
        <v>5000</v>
      </c>
      <c r="G94" s="17">
        <v>2399.84</v>
      </c>
      <c r="H94" s="17">
        <v>1019.93</v>
      </c>
      <c r="I94" s="16">
        <v>0</v>
      </c>
      <c r="J94" s="16" t="s">
        <v>149</v>
      </c>
      <c r="K94" s="17">
        <v>3419.77</v>
      </c>
      <c r="L94" s="17">
        <v>3419.77</v>
      </c>
    </row>
    <row r="95" s="8" customFormat="1" ht="55" customHeight="1" spans="1:12">
      <c r="A95" s="14">
        <f t="shared" si="11"/>
        <v>93</v>
      </c>
      <c r="B95" s="15" t="s">
        <v>329</v>
      </c>
      <c r="C95" s="15" t="s">
        <v>330</v>
      </c>
      <c r="D95" s="15" t="s">
        <v>54</v>
      </c>
      <c r="E95" s="16">
        <v>4999</v>
      </c>
      <c r="F95" s="16">
        <v>4999</v>
      </c>
      <c r="G95" s="17">
        <v>2399.52</v>
      </c>
      <c r="H95" s="17">
        <v>1019.79</v>
      </c>
      <c r="I95" s="16">
        <v>0</v>
      </c>
      <c r="J95" s="16" t="s">
        <v>149</v>
      </c>
      <c r="K95" s="17">
        <v>3419.31</v>
      </c>
      <c r="L95" s="17">
        <v>3419.31</v>
      </c>
    </row>
    <row r="96" s="8" customFormat="1" ht="55" customHeight="1" spans="1:12">
      <c r="A96" s="14">
        <f t="shared" si="11"/>
        <v>94</v>
      </c>
      <c r="B96" s="15" t="s">
        <v>331</v>
      </c>
      <c r="C96" s="15" t="s">
        <v>332</v>
      </c>
      <c r="D96" s="15" t="s">
        <v>54</v>
      </c>
      <c r="E96" s="16">
        <v>4999</v>
      </c>
      <c r="F96" s="16">
        <v>4999</v>
      </c>
      <c r="G96" s="17">
        <v>2399.52</v>
      </c>
      <c r="H96" s="17">
        <v>1019.79</v>
      </c>
      <c r="I96" s="16">
        <v>0</v>
      </c>
      <c r="J96" s="16" t="s">
        <v>149</v>
      </c>
      <c r="K96" s="17">
        <v>3419.31</v>
      </c>
      <c r="L96" s="17">
        <v>3419.31</v>
      </c>
    </row>
    <row r="97" s="8" customFormat="1" ht="55" customHeight="1" spans="1:12">
      <c r="A97" s="14">
        <f t="shared" si="11"/>
        <v>95</v>
      </c>
      <c r="B97" s="15" t="s">
        <v>333</v>
      </c>
      <c r="C97" s="15" t="s">
        <v>334</v>
      </c>
      <c r="D97" s="15" t="s">
        <v>54</v>
      </c>
      <c r="E97" s="16">
        <v>4999</v>
      </c>
      <c r="F97" s="16">
        <v>4999</v>
      </c>
      <c r="G97" s="17">
        <v>2399.52</v>
      </c>
      <c r="H97" s="17">
        <v>1019.79</v>
      </c>
      <c r="I97" s="16">
        <v>0</v>
      </c>
      <c r="J97" s="16" t="s">
        <v>149</v>
      </c>
      <c r="K97" s="17">
        <v>3419.31</v>
      </c>
      <c r="L97" s="17">
        <v>3419.31</v>
      </c>
    </row>
    <row r="98" s="8" customFormat="1" ht="55" customHeight="1" spans="1:12">
      <c r="A98" s="14">
        <f t="shared" si="11"/>
        <v>96</v>
      </c>
      <c r="B98" s="15" t="s">
        <v>335</v>
      </c>
      <c r="C98" s="15" t="s">
        <v>336</v>
      </c>
      <c r="D98" s="15" t="s">
        <v>54</v>
      </c>
      <c r="E98" s="16">
        <v>4999</v>
      </c>
      <c r="F98" s="16">
        <v>4999</v>
      </c>
      <c r="G98" s="17">
        <v>2399.52</v>
      </c>
      <c r="H98" s="17">
        <v>1019.79</v>
      </c>
      <c r="I98" s="16">
        <v>0</v>
      </c>
      <c r="J98" s="16" t="s">
        <v>149</v>
      </c>
      <c r="K98" s="17">
        <v>3419.31</v>
      </c>
      <c r="L98" s="17">
        <v>3419.31</v>
      </c>
    </row>
    <row r="99" s="8" customFormat="1" ht="55" customHeight="1" spans="1:12">
      <c r="A99" s="14">
        <f t="shared" si="11"/>
        <v>97</v>
      </c>
      <c r="B99" s="15" t="s">
        <v>337</v>
      </c>
      <c r="C99" s="15" t="s">
        <v>338</v>
      </c>
      <c r="D99" s="15" t="s">
        <v>54</v>
      </c>
      <c r="E99" s="16">
        <v>4999</v>
      </c>
      <c r="F99" s="16">
        <v>4999</v>
      </c>
      <c r="G99" s="17">
        <v>2399.52</v>
      </c>
      <c r="H99" s="17">
        <v>1019.79</v>
      </c>
      <c r="I99" s="16">
        <v>0</v>
      </c>
      <c r="J99" s="16" t="s">
        <v>149</v>
      </c>
      <c r="K99" s="17">
        <v>3419.31</v>
      </c>
      <c r="L99" s="17">
        <v>3419.31</v>
      </c>
    </row>
    <row r="100" s="8" customFormat="1" ht="55" customHeight="1" spans="1:12">
      <c r="A100" s="14">
        <f t="shared" si="11"/>
        <v>98</v>
      </c>
      <c r="B100" s="15" t="s">
        <v>339</v>
      </c>
      <c r="C100" s="15" t="s">
        <v>340</v>
      </c>
      <c r="D100" s="15" t="s">
        <v>54</v>
      </c>
      <c r="E100" s="16">
        <v>4999</v>
      </c>
      <c r="F100" s="16">
        <v>4999</v>
      </c>
      <c r="G100" s="17">
        <v>2399.52</v>
      </c>
      <c r="H100" s="17">
        <v>1019.79</v>
      </c>
      <c r="I100" s="16">
        <v>0</v>
      </c>
      <c r="J100" s="16" t="s">
        <v>149</v>
      </c>
      <c r="K100" s="17">
        <v>3419.31</v>
      </c>
      <c r="L100" s="17">
        <v>3419.31</v>
      </c>
    </row>
    <row r="101" s="8" customFormat="1" ht="55" customHeight="1" spans="1:12">
      <c r="A101" s="14">
        <f t="shared" si="11"/>
        <v>99</v>
      </c>
      <c r="B101" s="15" t="s">
        <v>341</v>
      </c>
      <c r="C101" s="15" t="s">
        <v>342</v>
      </c>
      <c r="D101" s="15" t="s">
        <v>54</v>
      </c>
      <c r="E101" s="16">
        <v>4999</v>
      </c>
      <c r="F101" s="16">
        <v>4999</v>
      </c>
      <c r="G101" s="17">
        <v>2399.52</v>
      </c>
      <c r="H101" s="17">
        <v>1019.79</v>
      </c>
      <c r="I101" s="16">
        <v>0</v>
      </c>
      <c r="J101" s="16" t="s">
        <v>149</v>
      </c>
      <c r="K101" s="17">
        <v>3419.31</v>
      </c>
      <c r="L101" s="17">
        <v>3419.31</v>
      </c>
    </row>
    <row r="102" s="8" customFormat="1" ht="55" customHeight="1" spans="1:12">
      <c r="A102" s="14">
        <f t="shared" si="11"/>
        <v>100</v>
      </c>
      <c r="B102" s="15" t="s">
        <v>343</v>
      </c>
      <c r="C102" s="15" t="s">
        <v>344</v>
      </c>
      <c r="D102" s="15" t="s">
        <v>56</v>
      </c>
      <c r="E102" s="16">
        <v>4999</v>
      </c>
      <c r="F102" s="16">
        <v>4999</v>
      </c>
      <c r="G102" s="17">
        <v>2399.52</v>
      </c>
      <c r="H102" s="17">
        <v>1019.79</v>
      </c>
      <c r="I102" s="16">
        <v>0</v>
      </c>
      <c r="J102" s="16" t="s">
        <v>149</v>
      </c>
      <c r="K102" s="17">
        <v>3419.31</v>
      </c>
      <c r="L102" s="17">
        <v>3419.31</v>
      </c>
    </row>
    <row r="103" s="8" customFormat="1" ht="55" customHeight="1" spans="1:12">
      <c r="A103" s="14">
        <f t="shared" si="11"/>
        <v>101</v>
      </c>
      <c r="B103" s="15" t="s">
        <v>345</v>
      </c>
      <c r="C103" s="15" t="s">
        <v>346</v>
      </c>
      <c r="D103" s="15" t="s">
        <v>56</v>
      </c>
      <c r="E103" s="16">
        <v>4999</v>
      </c>
      <c r="F103" s="16">
        <v>4999</v>
      </c>
      <c r="G103" s="17">
        <v>2399.52</v>
      </c>
      <c r="H103" s="17">
        <v>1019.79</v>
      </c>
      <c r="I103" s="16">
        <v>0</v>
      </c>
      <c r="J103" s="16" t="s">
        <v>149</v>
      </c>
      <c r="K103" s="17">
        <v>3419.31</v>
      </c>
      <c r="L103" s="17">
        <v>3419.31</v>
      </c>
    </row>
    <row r="104" s="8" customFormat="1" ht="55" customHeight="1" spans="1:12">
      <c r="A104" s="14">
        <f t="shared" ref="A104:A113" si="12">ROW()-2</f>
        <v>102</v>
      </c>
      <c r="B104" s="15" t="s">
        <v>347</v>
      </c>
      <c r="C104" s="15" t="s">
        <v>348</v>
      </c>
      <c r="D104" s="15" t="s">
        <v>56</v>
      </c>
      <c r="E104" s="16">
        <v>5000</v>
      </c>
      <c r="F104" s="16">
        <v>5000</v>
      </c>
      <c r="G104" s="17">
        <v>2400</v>
      </c>
      <c r="H104" s="17">
        <v>1020</v>
      </c>
      <c r="I104" s="16">
        <v>0</v>
      </c>
      <c r="J104" s="16" t="s">
        <v>149</v>
      </c>
      <c r="K104" s="17">
        <v>3420</v>
      </c>
      <c r="L104" s="17">
        <v>3420</v>
      </c>
    </row>
    <row r="105" s="8" customFormat="1" ht="55" customHeight="1" spans="1:12">
      <c r="A105" s="14">
        <f t="shared" si="12"/>
        <v>103</v>
      </c>
      <c r="B105" s="15" t="s">
        <v>349</v>
      </c>
      <c r="C105" s="15" t="s">
        <v>350</v>
      </c>
      <c r="D105" s="15" t="s">
        <v>58</v>
      </c>
      <c r="E105" s="16">
        <v>4999</v>
      </c>
      <c r="F105" s="16">
        <v>4999</v>
      </c>
      <c r="G105" s="17">
        <v>2399.52</v>
      </c>
      <c r="H105" s="17">
        <v>1019.79</v>
      </c>
      <c r="I105" s="16">
        <v>0</v>
      </c>
      <c r="J105" s="16" t="s">
        <v>149</v>
      </c>
      <c r="K105" s="17">
        <v>3419.31</v>
      </c>
      <c r="L105" s="17">
        <v>3419.31</v>
      </c>
    </row>
    <row r="106" s="8" customFormat="1" ht="55" customHeight="1" spans="1:12">
      <c r="A106" s="14">
        <f t="shared" si="12"/>
        <v>104</v>
      </c>
      <c r="B106" s="15" t="s">
        <v>351</v>
      </c>
      <c r="C106" s="15" t="s">
        <v>352</v>
      </c>
      <c r="D106" s="15" t="s">
        <v>58</v>
      </c>
      <c r="E106" s="16">
        <v>4999</v>
      </c>
      <c r="F106" s="16">
        <v>4999</v>
      </c>
      <c r="G106" s="17">
        <v>2399.52</v>
      </c>
      <c r="H106" s="17">
        <v>1019.79</v>
      </c>
      <c r="I106" s="16">
        <v>0</v>
      </c>
      <c r="J106" s="16" t="s">
        <v>149</v>
      </c>
      <c r="K106" s="17">
        <v>3419.31</v>
      </c>
      <c r="L106" s="17">
        <v>3419.31</v>
      </c>
    </row>
    <row r="107" s="8" customFormat="1" ht="55" customHeight="1" spans="1:12">
      <c r="A107" s="14">
        <f t="shared" si="12"/>
        <v>105</v>
      </c>
      <c r="B107" s="15" t="s">
        <v>353</v>
      </c>
      <c r="C107" s="15" t="s">
        <v>354</v>
      </c>
      <c r="D107" s="15" t="s">
        <v>60</v>
      </c>
      <c r="E107" s="16">
        <v>7000</v>
      </c>
      <c r="F107" s="16">
        <v>7000</v>
      </c>
      <c r="G107" s="17">
        <v>3360</v>
      </c>
      <c r="H107" s="17">
        <v>1428</v>
      </c>
      <c r="I107" s="16">
        <v>0</v>
      </c>
      <c r="J107" s="16" t="s">
        <v>149</v>
      </c>
      <c r="K107" s="17">
        <f>G107+H107</f>
        <v>4788</v>
      </c>
      <c r="L107" s="17">
        <f>K107</f>
        <v>4788</v>
      </c>
    </row>
    <row r="108" s="8" customFormat="1" ht="55" customHeight="1" spans="1:12">
      <c r="A108" s="14">
        <f t="shared" si="12"/>
        <v>106</v>
      </c>
      <c r="B108" s="15" t="s">
        <v>355</v>
      </c>
      <c r="C108" s="15" t="s">
        <v>356</v>
      </c>
      <c r="D108" s="15" t="s">
        <v>60</v>
      </c>
      <c r="E108" s="16">
        <v>4999</v>
      </c>
      <c r="F108" s="16">
        <v>4999</v>
      </c>
      <c r="G108" s="17">
        <v>1599.68</v>
      </c>
      <c r="H108" s="17">
        <v>679.86</v>
      </c>
      <c r="I108" s="16">
        <v>0</v>
      </c>
      <c r="J108" s="16" t="s">
        <v>170</v>
      </c>
      <c r="K108" s="17">
        <f t="shared" ref="K108:K113" si="13">G108+H108</f>
        <v>2279.54</v>
      </c>
      <c r="L108" s="17">
        <f t="shared" ref="L108:L113" si="14">K108</f>
        <v>2279.54</v>
      </c>
    </row>
    <row r="109" s="8" customFormat="1" ht="55" customHeight="1" spans="1:12">
      <c r="A109" s="14">
        <f t="shared" si="12"/>
        <v>107</v>
      </c>
      <c r="B109" s="15" t="s">
        <v>357</v>
      </c>
      <c r="C109" s="15" t="s">
        <v>358</v>
      </c>
      <c r="D109" s="15" t="s">
        <v>60</v>
      </c>
      <c r="E109" s="16">
        <v>4999</v>
      </c>
      <c r="F109" s="16">
        <v>4999</v>
      </c>
      <c r="G109" s="17">
        <v>799.84</v>
      </c>
      <c r="H109" s="17">
        <v>339.93</v>
      </c>
      <c r="I109" s="16">
        <v>0</v>
      </c>
      <c r="J109" s="16" t="s">
        <v>248</v>
      </c>
      <c r="K109" s="17">
        <f t="shared" si="13"/>
        <v>1139.77</v>
      </c>
      <c r="L109" s="17">
        <f t="shared" si="14"/>
        <v>1139.77</v>
      </c>
    </row>
    <row r="110" s="8" customFormat="1" ht="55" customHeight="1" spans="1:12">
      <c r="A110" s="14">
        <f t="shared" si="12"/>
        <v>108</v>
      </c>
      <c r="B110" s="15" t="s">
        <v>359</v>
      </c>
      <c r="C110" s="15" t="s">
        <v>360</v>
      </c>
      <c r="D110" s="15" t="s">
        <v>60</v>
      </c>
      <c r="E110" s="16">
        <v>4999</v>
      </c>
      <c r="F110" s="16">
        <v>4999</v>
      </c>
      <c r="G110" s="17">
        <v>2399.52</v>
      </c>
      <c r="H110" s="17">
        <v>1019.79</v>
      </c>
      <c r="I110" s="16">
        <v>0</v>
      </c>
      <c r="J110" s="16" t="s">
        <v>149</v>
      </c>
      <c r="K110" s="17">
        <f t="shared" si="13"/>
        <v>3419.31</v>
      </c>
      <c r="L110" s="17">
        <f t="shared" si="14"/>
        <v>3419.31</v>
      </c>
    </row>
    <row r="111" s="8" customFormat="1" ht="55" customHeight="1" spans="1:12">
      <c r="A111" s="14">
        <f t="shared" si="12"/>
        <v>109</v>
      </c>
      <c r="B111" s="15" t="s">
        <v>361</v>
      </c>
      <c r="C111" s="15" t="s">
        <v>362</v>
      </c>
      <c r="D111" s="15" t="s">
        <v>60</v>
      </c>
      <c r="E111" s="16">
        <v>4999</v>
      </c>
      <c r="F111" s="16">
        <v>4999</v>
      </c>
      <c r="G111" s="17">
        <v>799.84</v>
      </c>
      <c r="H111" s="17">
        <v>339.93</v>
      </c>
      <c r="I111" s="16">
        <v>0</v>
      </c>
      <c r="J111" s="16" t="s">
        <v>248</v>
      </c>
      <c r="K111" s="17">
        <f t="shared" si="13"/>
        <v>1139.77</v>
      </c>
      <c r="L111" s="17">
        <f t="shared" si="14"/>
        <v>1139.77</v>
      </c>
    </row>
    <row r="112" s="8" customFormat="1" ht="55" customHeight="1" spans="1:12">
      <c r="A112" s="14">
        <f t="shared" si="12"/>
        <v>110</v>
      </c>
      <c r="B112" s="15" t="s">
        <v>363</v>
      </c>
      <c r="C112" s="15" t="s">
        <v>364</v>
      </c>
      <c r="D112" s="15" t="s">
        <v>60</v>
      </c>
      <c r="E112" s="16">
        <v>4999</v>
      </c>
      <c r="F112" s="16">
        <v>4999</v>
      </c>
      <c r="G112" s="17">
        <v>2399.52</v>
      </c>
      <c r="H112" s="17">
        <v>1019.79</v>
      </c>
      <c r="I112" s="16">
        <v>0</v>
      </c>
      <c r="J112" s="16" t="s">
        <v>149</v>
      </c>
      <c r="K112" s="17">
        <f t="shared" si="13"/>
        <v>3419.31</v>
      </c>
      <c r="L112" s="17">
        <f t="shared" si="14"/>
        <v>3419.31</v>
      </c>
    </row>
    <row r="113" s="8" customFormat="1" ht="55" customHeight="1" spans="1:12">
      <c r="A113" s="14">
        <f t="shared" si="12"/>
        <v>111</v>
      </c>
      <c r="B113" s="15" t="s">
        <v>365</v>
      </c>
      <c r="C113" s="15" t="s">
        <v>366</v>
      </c>
      <c r="D113" s="15" t="s">
        <v>60</v>
      </c>
      <c r="E113" s="16">
        <v>4999</v>
      </c>
      <c r="F113" s="16">
        <v>4999</v>
      </c>
      <c r="G113" s="17">
        <v>2399.52</v>
      </c>
      <c r="H113" s="17">
        <v>1019.79</v>
      </c>
      <c r="I113" s="16">
        <v>0</v>
      </c>
      <c r="J113" s="16" t="s">
        <v>149</v>
      </c>
      <c r="K113" s="17">
        <f t="shared" si="13"/>
        <v>3419.31</v>
      </c>
      <c r="L113" s="17">
        <f t="shared" si="14"/>
        <v>3419.31</v>
      </c>
    </row>
    <row r="114" s="8" customFormat="1" ht="55" customHeight="1" spans="1:12">
      <c r="A114" s="14">
        <f t="shared" ref="A114:A123" si="15">ROW()-2</f>
        <v>112</v>
      </c>
      <c r="B114" s="15" t="s">
        <v>367</v>
      </c>
      <c r="C114" s="15" t="s">
        <v>368</v>
      </c>
      <c r="D114" s="15" t="s">
        <v>62</v>
      </c>
      <c r="E114" s="16">
        <v>4999</v>
      </c>
      <c r="F114" s="16">
        <v>4999</v>
      </c>
      <c r="G114" s="17">
        <v>2399.52</v>
      </c>
      <c r="H114" s="17">
        <v>1019.79</v>
      </c>
      <c r="I114" s="16">
        <v>0</v>
      </c>
      <c r="J114" s="16" t="s">
        <v>149</v>
      </c>
      <c r="K114" s="17">
        <v>3419.31</v>
      </c>
      <c r="L114" s="17">
        <v>3419.31</v>
      </c>
    </row>
    <row r="115" s="8" customFormat="1" ht="55" customHeight="1" spans="1:12">
      <c r="A115" s="14">
        <f t="shared" si="15"/>
        <v>113</v>
      </c>
      <c r="B115" s="15" t="s">
        <v>369</v>
      </c>
      <c r="C115" s="15" t="s">
        <v>161</v>
      </c>
      <c r="D115" s="15" t="s">
        <v>64</v>
      </c>
      <c r="E115" s="16">
        <v>4999</v>
      </c>
      <c r="F115" s="16">
        <v>4999</v>
      </c>
      <c r="G115" s="17">
        <v>2399.52</v>
      </c>
      <c r="H115" s="17">
        <v>1019.79</v>
      </c>
      <c r="I115" s="16">
        <v>0</v>
      </c>
      <c r="J115" s="16" t="s">
        <v>149</v>
      </c>
      <c r="K115" s="17">
        <v>3419.31</v>
      </c>
      <c r="L115" s="17">
        <v>3419.31</v>
      </c>
    </row>
    <row r="116" s="8" customFormat="1" ht="55" customHeight="1" spans="1:12">
      <c r="A116" s="14">
        <f t="shared" si="15"/>
        <v>114</v>
      </c>
      <c r="B116" s="15" t="s">
        <v>370</v>
      </c>
      <c r="C116" s="15" t="s">
        <v>371</v>
      </c>
      <c r="D116" s="15" t="s">
        <v>66</v>
      </c>
      <c r="E116" s="16">
        <v>4999</v>
      </c>
      <c r="F116" s="16">
        <v>4999</v>
      </c>
      <c r="G116" s="17">
        <v>799.84</v>
      </c>
      <c r="H116" s="17">
        <v>339.93</v>
      </c>
      <c r="I116" s="16">
        <v>0</v>
      </c>
      <c r="J116" s="16" t="s">
        <v>183</v>
      </c>
      <c r="K116" s="17">
        <v>1139.77</v>
      </c>
      <c r="L116" s="17">
        <v>1139.77</v>
      </c>
    </row>
    <row r="117" s="8" customFormat="1" ht="55" customHeight="1" spans="1:12">
      <c r="A117" s="14">
        <f t="shared" si="15"/>
        <v>115</v>
      </c>
      <c r="B117" s="15" t="s">
        <v>372</v>
      </c>
      <c r="C117" s="15" t="s">
        <v>373</v>
      </c>
      <c r="D117" s="15" t="s">
        <v>66</v>
      </c>
      <c r="E117" s="16">
        <v>4999</v>
      </c>
      <c r="F117" s="16">
        <v>4999</v>
      </c>
      <c r="G117" s="17">
        <v>799.84</v>
      </c>
      <c r="H117" s="17">
        <v>339.93</v>
      </c>
      <c r="I117" s="16">
        <v>0</v>
      </c>
      <c r="J117" s="16" t="s">
        <v>183</v>
      </c>
      <c r="K117" s="17">
        <v>1139.77</v>
      </c>
      <c r="L117" s="17">
        <v>1139.77</v>
      </c>
    </row>
    <row r="118" s="8" customFormat="1" ht="55" customHeight="1" spans="1:12">
      <c r="A118" s="14">
        <f t="shared" si="15"/>
        <v>116</v>
      </c>
      <c r="B118" s="15" t="s">
        <v>374</v>
      </c>
      <c r="C118" s="15" t="s">
        <v>375</v>
      </c>
      <c r="D118" s="15" t="s">
        <v>66</v>
      </c>
      <c r="E118" s="16">
        <v>4999</v>
      </c>
      <c r="F118" s="16">
        <v>4999</v>
      </c>
      <c r="G118" s="17">
        <v>799.84</v>
      </c>
      <c r="H118" s="17">
        <v>339.93</v>
      </c>
      <c r="I118" s="16">
        <v>0</v>
      </c>
      <c r="J118" s="16" t="s">
        <v>183</v>
      </c>
      <c r="K118" s="17">
        <v>1139.77</v>
      </c>
      <c r="L118" s="17">
        <v>1139.77</v>
      </c>
    </row>
    <row r="119" s="8" customFormat="1" ht="55" customHeight="1" spans="1:12">
      <c r="A119" s="14">
        <f t="shared" si="15"/>
        <v>117</v>
      </c>
      <c r="B119" s="15" t="s">
        <v>376</v>
      </c>
      <c r="C119" s="15" t="s">
        <v>377</v>
      </c>
      <c r="D119" s="15" t="s">
        <v>66</v>
      </c>
      <c r="E119" s="16">
        <v>4999</v>
      </c>
      <c r="F119" s="16">
        <v>4999</v>
      </c>
      <c r="G119" s="17">
        <v>799.84</v>
      </c>
      <c r="H119" s="17">
        <v>339.93</v>
      </c>
      <c r="I119" s="16">
        <v>0</v>
      </c>
      <c r="J119" s="16" t="s">
        <v>183</v>
      </c>
      <c r="K119" s="17">
        <v>1139.77</v>
      </c>
      <c r="L119" s="17">
        <v>1139.77</v>
      </c>
    </row>
    <row r="120" s="8" customFormat="1" ht="55" customHeight="1" spans="1:12">
      <c r="A120" s="14">
        <f t="shared" si="15"/>
        <v>118</v>
      </c>
      <c r="B120" s="15" t="s">
        <v>378</v>
      </c>
      <c r="C120" s="15" t="s">
        <v>379</v>
      </c>
      <c r="D120" s="15" t="s">
        <v>66</v>
      </c>
      <c r="E120" s="16">
        <v>4999</v>
      </c>
      <c r="F120" s="16">
        <v>4999</v>
      </c>
      <c r="G120" s="17">
        <v>799.84</v>
      </c>
      <c r="H120" s="17">
        <v>339.93</v>
      </c>
      <c r="I120" s="16">
        <v>0</v>
      </c>
      <c r="J120" s="16" t="s">
        <v>183</v>
      </c>
      <c r="K120" s="17">
        <v>1139.77</v>
      </c>
      <c r="L120" s="17">
        <v>1139.77</v>
      </c>
    </row>
    <row r="121" s="8" customFormat="1" ht="55" customHeight="1" spans="1:12">
      <c r="A121" s="14">
        <f t="shared" si="15"/>
        <v>119</v>
      </c>
      <c r="B121" s="15" t="s">
        <v>380</v>
      </c>
      <c r="C121" s="15" t="s">
        <v>381</v>
      </c>
      <c r="D121" s="15" t="s">
        <v>68</v>
      </c>
      <c r="E121" s="16">
        <v>4999</v>
      </c>
      <c r="F121" s="16">
        <v>4999</v>
      </c>
      <c r="G121" s="17">
        <v>2399.52</v>
      </c>
      <c r="H121" s="17">
        <v>1019.79</v>
      </c>
      <c r="I121" s="16">
        <v>0</v>
      </c>
      <c r="J121" s="16" t="s">
        <v>149</v>
      </c>
      <c r="K121" s="17">
        <v>3419.31</v>
      </c>
      <c r="L121" s="17">
        <v>3419.31</v>
      </c>
    </row>
    <row r="122" s="8" customFormat="1" ht="55" customHeight="1" spans="1:12">
      <c r="A122" s="14">
        <f t="shared" si="15"/>
        <v>120</v>
      </c>
      <c r="B122" s="15" t="s">
        <v>382</v>
      </c>
      <c r="C122" s="15" t="s">
        <v>383</v>
      </c>
      <c r="D122" s="15" t="s">
        <v>70</v>
      </c>
      <c r="E122" s="16">
        <v>4999</v>
      </c>
      <c r="F122" s="16">
        <v>4999</v>
      </c>
      <c r="G122" s="17">
        <v>2399.52</v>
      </c>
      <c r="H122" s="17">
        <v>1019.79</v>
      </c>
      <c r="I122" s="16">
        <v>0</v>
      </c>
      <c r="J122" s="16" t="s">
        <v>149</v>
      </c>
      <c r="K122" s="17">
        <v>3419.31</v>
      </c>
      <c r="L122" s="17">
        <v>3419.31</v>
      </c>
    </row>
    <row r="123" s="8" customFormat="1" ht="55" customHeight="1" spans="1:12">
      <c r="A123" s="14">
        <f t="shared" si="15"/>
        <v>121</v>
      </c>
      <c r="B123" s="15" t="s">
        <v>384</v>
      </c>
      <c r="C123" s="15" t="s">
        <v>385</v>
      </c>
      <c r="D123" s="15" t="s">
        <v>72</v>
      </c>
      <c r="E123" s="16">
        <v>4999</v>
      </c>
      <c r="F123" s="16">
        <v>4999</v>
      </c>
      <c r="G123" s="16">
        <v>2399.52</v>
      </c>
      <c r="H123" s="17">
        <v>1019.79</v>
      </c>
      <c r="I123" s="16">
        <v>0</v>
      </c>
      <c r="J123" s="16" t="s">
        <v>149</v>
      </c>
      <c r="K123" s="17">
        <v>3419.31</v>
      </c>
      <c r="L123" s="17">
        <v>3419.31</v>
      </c>
    </row>
    <row r="124" s="8" customFormat="1" ht="55" customHeight="1" spans="1:12">
      <c r="A124" s="14">
        <f t="shared" ref="A124:A133" si="16">ROW()-2</f>
        <v>122</v>
      </c>
      <c r="B124" s="15" t="s">
        <v>386</v>
      </c>
      <c r="C124" s="15" t="s">
        <v>387</v>
      </c>
      <c r="D124" s="15" t="s">
        <v>74</v>
      </c>
      <c r="E124" s="16">
        <v>4999</v>
      </c>
      <c r="F124" s="16">
        <v>4999</v>
      </c>
      <c r="G124" s="16">
        <v>799.84</v>
      </c>
      <c r="H124" s="17">
        <v>339.93</v>
      </c>
      <c r="I124" s="16">
        <v>0</v>
      </c>
      <c r="J124" s="16" t="s">
        <v>183</v>
      </c>
      <c r="K124" s="17">
        <v>1139.77</v>
      </c>
      <c r="L124" s="17">
        <v>1139.77</v>
      </c>
    </row>
    <row r="125" s="8" customFormat="1" ht="55" customHeight="1" spans="1:12">
      <c r="A125" s="14">
        <f t="shared" si="16"/>
        <v>123</v>
      </c>
      <c r="B125" s="15" t="s">
        <v>388</v>
      </c>
      <c r="C125" s="15" t="s">
        <v>389</v>
      </c>
      <c r="D125" s="15" t="s">
        <v>76</v>
      </c>
      <c r="E125" s="16">
        <v>4999</v>
      </c>
      <c r="F125" s="16">
        <v>4999</v>
      </c>
      <c r="G125" s="16">
        <v>2399.52</v>
      </c>
      <c r="H125" s="17">
        <v>1019.79</v>
      </c>
      <c r="I125" s="16">
        <v>0</v>
      </c>
      <c r="J125" s="16" t="s">
        <v>149</v>
      </c>
      <c r="K125" s="17">
        <v>3419.31</v>
      </c>
      <c r="L125" s="17">
        <v>3419.31</v>
      </c>
    </row>
    <row r="126" s="8" customFormat="1" ht="55" customHeight="1" spans="1:12">
      <c r="A126" s="14">
        <f t="shared" si="16"/>
        <v>124</v>
      </c>
      <c r="B126" s="15" t="s">
        <v>390</v>
      </c>
      <c r="C126" s="15" t="s">
        <v>391</v>
      </c>
      <c r="D126" s="15" t="s">
        <v>76</v>
      </c>
      <c r="E126" s="16">
        <v>4999</v>
      </c>
      <c r="F126" s="16">
        <v>4999</v>
      </c>
      <c r="G126" s="16">
        <v>2399.52</v>
      </c>
      <c r="H126" s="17">
        <v>1019.79</v>
      </c>
      <c r="I126" s="16">
        <v>0</v>
      </c>
      <c r="J126" s="16" t="s">
        <v>149</v>
      </c>
      <c r="K126" s="17">
        <v>3419.31</v>
      </c>
      <c r="L126" s="17">
        <v>3419.31</v>
      </c>
    </row>
    <row r="127" s="8" customFormat="1" ht="55" customHeight="1" spans="1:12">
      <c r="A127" s="14">
        <f t="shared" si="16"/>
        <v>125</v>
      </c>
      <c r="B127" s="15" t="s">
        <v>392</v>
      </c>
      <c r="C127" s="15" t="s">
        <v>393</v>
      </c>
      <c r="D127" s="15" t="s">
        <v>76</v>
      </c>
      <c r="E127" s="16">
        <v>4999</v>
      </c>
      <c r="F127" s="16">
        <v>4999</v>
      </c>
      <c r="G127" s="16">
        <v>2399.52</v>
      </c>
      <c r="H127" s="17">
        <v>1019.79</v>
      </c>
      <c r="I127" s="16">
        <v>0</v>
      </c>
      <c r="J127" s="16" t="s">
        <v>149</v>
      </c>
      <c r="K127" s="17">
        <v>3419.31</v>
      </c>
      <c r="L127" s="17">
        <v>3419.31</v>
      </c>
    </row>
    <row r="128" s="8" customFormat="1" ht="55" customHeight="1" spans="1:12">
      <c r="A128" s="14">
        <f t="shared" si="16"/>
        <v>126</v>
      </c>
      <c r="B128" s="15" t="s">
        <v>394</v>
      </c>
      <c r="C128" s="15" t="s">
        <v>395</v>
      </c>
      <c r="D128" s="15" t="s">
        <v>76</v>
      </c>
      <c r="E128" s="16">
        <v>4999</v>
      </c>
      <c r="F128" s="16">
        <v>4999</v>
      </c>
      <c r="G128" s="16">
        <v>2399.52</v>
      </c>
      <c r="H128" s="17">
        <v>1019.79</v>
      </c>
      <c r="I128" s="16">
        <v>0</v>
      </c>
      <c r="J128" s="16" t="s">
        <v>149</v>
      </c>
      <c r="K128" s="17">
        <v>3419.31</v>
      </c>
      <c r="L128" s="17">
        <v>3419.31</v>
      </c>
    </row>
    <row r="129" s="8" customFormat="1" ht="55" customHeight="1" spans="1:12">
      <c r="A129" s="14">
        <f t="shared" si="16"/>
        <v>127</v>
      </c>
      <c r="B129" s="15" t="s">
        <v>396</v>
      </c>
      <c r="C129" s="15" t="s">
        <v>397</v>
      </c>
      <c r="D129" s="15" t="s">
        <v>78</v>
      </c>
      <c r="E129" s="16">
        <v>4999</v>
      </c>
      <c r="F129" s="16">
        <v>4999</v>
      </c>
      <c r="G129" s="16">
        <v>2399.52</v>
      </c>
      <c r="H129" s="17">
        <v>1019.79</v>
      </c>
      <c r="I129" s="16">
        <v>0</v>
      </c>
      <c r="J129" s="16" t="s">
        <v>149</v>
      </c>
      <c r="K129" s="17">
        <v>3419.31</v>
      </c>
      <c r="L129" s="17">
        <v>3419.31</v>
      </c>
    </row>
    <row r="130" s="8" customFormat="1" ht="55" customHeight="1" spans="1:12">
      <c r="A130" s="14">
        <f t="shared" si="16"/>
        <v>128</v>
      </c>
      <c r="B130" s="15" t="s">
        <v>398</v>
      </c>
      <c r="C130" s="15" t="s">
        <v>399</v>
      </c>
      <c r="D130" s="15" t="s">
        <v>78</v>
      </c>
      <c r="E130" s="16">
        <v>4999</v>
      </c>
      <c r="F130" s="16">
        <v>4999</v>
      </c>
      <c r="G130" s="16">
        <v>2399.52</v>
      </c>
      <c r="H130" s="17">
        <v>1019.79</v>
      </c>
      <c r="I130" s="16">
        <v>0</v>
      </c>
      <c r="J130" s="16" t="s">
        <v>149</v>
      </c>
      <c r="K130" s="17">
        <v>3419.31</v>
      </c>
      <c r="L130" s="17">
        <v>3419.31</v>
      </c>
    </row>
    <row r="131" s="8" customFormat="1" ht="55" customHeight="1" spans="1:12">
      <c r="A131" s="14">
        <f t="shared" si="16"/>
        <v>129</v>
      </c>
      <c r="B131" s="15" t="s">
        <v>400</v>
      </c>
      <c r="C131" s="15" t="s">
        <v>401</v>
      </c>
      <c r="D131" s="15" t="s">
        <v>78</v>
      </c>
      <c r="E131" s="16">
        <v>4999</v>
      </c>
      <c r="F131" s="16">
        <v>4999</v>
      </c>
      <c r="G131" s="16">
        <v>2399.52</v>
      </c>
      <c r="H131" s="17">
        <v>1019.79</v>
      </c>
      <c r="I131" s="16">
        <v>0</v>
      </c>
      <c r="J131" s="16" t="s">
        <v>149</v>
      </c>
      <c r="K131" s="17">
        <v>3419.31</v>
      </c>
      <c r="L131" s="17">
        <v>3419.31</v>
      </c>
    </row>
    <row r="132" s="8" customFormat="1" ht="55" customHeight="1" spans="1:12">
      <c r="A132" s="14">
        <f t="shared" si="16"/>
        <v>130</v>
      </c>
      <c r="B132" s="15" t="s">
        <v>402</v>
      </c>
      <c r="C132" s="15" t="s">
        <v>403</v>
      </c>
      <c r="D132" s="15" t="s">
        <v>78</v>
      </c>
      <c r="E132" s="16">
        <v>4999</v>
      </c>
      <c r="F132" s="16">
        <v>4999</v>
      </c>
      <c r="G132" s="16">
        <v>2399.52</v>
      </c>
      <c r="H132" s="17">
        <v>1019.79</v>
      </c>
      <c r="I132" s="16">
        <v>0</v>
      </c>
      <c r="J132" s="16" t="s">
        <v>149</v>
      </c>
      <c r="K132" s="17">
        <v>3419.31</v>
      </c>
      <c r="L132" s="17">
        <v>3419.31</v>
      </c>
    </row>
    <row r="133" s="8" customFormat="1" ht="55" customHeight="1" spans="1:12">
      <c r="A133" s="14">
        <f t="shared" si="16"/>
        <v>131</v>
      </c>
      <c r="B133" s="15" t="s">
        <v>404</v>
      </c>
      <c r="C133" s="15" t="s">
        <v>405</v>
      </c>
      <c r="D133" s="15" t="s">
        <v>78</v>
      </c>
      <c r="E133" s="16">
        <v>4999</v>
      </c>
      <c r="F133" s="16">
        <v>4999</v>
      </c>
      <c r="G133" s="16">
        <v>2399.52</v>
      </c>
      <c r="H133" s="17">
        <v>1019.79</v>
      </c>
      <c r="I133" s="16">
        <v>0</v>
      </c>
      <c r="J133" s="16" t="s">
        <v>149</v>
      </c>
      <c r="K133" s="17">
        <v>3419.31</v>
      </c>
      <c r="L133" s="17">
        <v>3419.31</v>
      </c>
    </row>
    <row r="134" s="8" customFormat="1" ht="55" customHeight="1" spans="1:12">
      <c r="A134" s="14">
        <f t="shared" ref="A134:A143" si="17">ROW()-2</f>
        <v>132</v>
      </c>
      <c r="B134" s="15" t="s">
        <v>406</v>
      </c>
      <c r="C134" s="15" t="s">
        <v>407</v>
      </c>
      <c r="D134" s="15" t="s">
        <v>78</v>
      </c>
      <c r="E134" s="16">
        <v>4999</v>
      </c>
      <c r="F134" s="16">
        <v>4999</v>
      </c>
      <c r="G134" s="16">
        <v>1599.68</v>
      </c>
      <c r="H134" s="17">
        <v>679.86</v>
      </c>
      <c r="I134" s="16">
        <v>0</v>
      </c>
      <c r="J134" s="16" t="s">
        <v>146</v>
      </c>
      <c r="K134" s="17">
        <v>2279.54</v>
      </c>
      <c r="L134" s="17">
        <v>2279.54</v>
      </c>
    </row>
    <row r="135" s="8" customFormat="1" ht="55" customHeight="1" spans="1:12">
      <c r="A135" s="14">
        <f t="shared" si="17"/>
        <v>133</v>
      </c>
      <c r="B135" s="15" t="s">
        <v>408</v>
      </c>
      <c r="C135" s="15" t="s">
        <v>409</v>
      </c>
      <c r="D135" s="15" t="s">
        <v>78</v>
      </c>
      <c r="E135" s="16">
        <v>4999</v>
      </c>
      <c r="F135" s="16">
        <v>4999</v>
      </c>
      <c r="G135" s="16">
        <v>2399.52</v>
      </c>
      <c r="H135" s="17">
        <v>1019.79</v>
      </c>
      <c r="I135" s="16">
        <v>0</v>
      </c>
      <c r="J135" s="16" t="s">
        <v>149</v>
      </c>
      <c r="K135" s="17">
        <v>3419.31</v>
      </c>
      <c r="L135" s="17">
        <v>3419.31</v>
      </c>
    </row>
    <row r="136" s="8" customFormat="1" ht="55" customHeight="1" spans="1:12">
      <c r="A136" s="14">
        <f t="shared" si="17"/>
        <v>134</v>
      </c>
      <c r="B136" s="15" t="s">
        <v>410</v>
      </c>
      <c r="C136" s="15" t="s">
        <v>411</v>
      </c>
      <c r="D136" s="15" t="s">
        <v>78</v>
      </c>
      <c r="E136" s="16">
        <v>4999</v>
      </c>
      <c r="F136" s="16">
        <v>4999</v>
      </c>
      <c r="G136" s="16">
        <v>2399.52</v>
      </c>
      <c r="H136" s="17">
        <v>1019.79</v>
      </c>
      <c r="I136" s="16">
        <v>0</v>
      </c>
      <c r="J136" s="16" t="s">
        <v>149</v>
      </c>
      <c r="K136" s="17">
        <v>3419.31</v>
      </c>
      <c r="L136" s="17">
        <v>3419.31</v>
      </c>
    </row>
    <row r="137" s="8" customFormat="1" ht="55" customHeight="1" spans="1:12">
      <c r="A137" s="14">
        <f t="shared" si="17"/>
        <v>135</v>
      </c>
      <c r="B137" s="15" t="s">
        <v>412</v>
      </c>
      <c r="C137" s="15" t="s">
        <v>413</v>
      </c>
      <c r="D137" s="15" t="s">
        <v>78</v>
      </c>
      <c r="E137" s="16">
        <v>4999</v>
      </c>
      <c r="F137" s="16">
        <v>4999</v>
      </c>
      <c r="G137" s="16">
        <v>2399.52</v>
      </c>
      <c r="H137" s="17">
        <v>1019.79</v>
      </c>
      <c r="I137" s="16">
        <v>0</v>
      </c>
      <c r="J137" s="16" t="s">
        <v>149</v>
      </c>
      <c r="K137" s="17">
        <v>3419.31</v>
      </c>
      <c r="L137" s="17">
        <v>3419.31</v>
      </c>
    </row>
    <row r="138" s="8" customFormat="1" ht="55" customHeight="1" spans="1:12">
      <c r="A138" s="14">
        <f t="shared" si="17"/>
        <v>136</v>
      </c>
      <c r="B138" s="15" t="s">
        <v>414</v>
      </c>
      <c r="C138" s="15" t="s">
        <v>415</v>
      </c>
      <c r="D138" s="15" t="s">
        <v>80</v>
      </c>
      <c r="E138" s="16">
        <v>4999</v>
      </c>
      <c r="F138" s="16">
        <v>4999</v>
      </c>
      <c r="G138" s="16">
        <v>2399.52</v>
      </c>
      <c r="H138" s="17">
        <v>1019.79</v>
      </c>
      <c r="I138" s="16">
        <v>0</v>
      </c>
      <c r="J138" s="16" t="s">
        <v>149</v>
      </c>
      <c r="K138" s="17">
        <v>3419.31</v>
      </c>
      <c r="L138" s="17">
        <v>3419.31</v>
      </c>
    </row>
    <row r="139" s="8" customFormat="1" ht="55" customHeight="1" spans="1:12">
      <c r="A139" s="14">
        <f t="shared" si="17"/>
        <v>137</v>
      </c>
      <c r="B139" s="15" t="s">
        <v>416</v>
      </c>
      <c r="C139" s="15" t="s">
        <v>417</v>
      </c>
      <c r="D139" s="15" t="s">
        <v>80</v>
      </c>
      <c r="E139" s="16">
        <v>4999</v>
      </c>
      <c r="F139" s="16">
        <v>4999</v>
      </c>
      <c r="G139" s="16">
        <v>2399.52</v>
      </c>
      <c r="H139" s="17">
        <v>1019.79</v>
      </c>
      <c r="I139" s="16">
        <v>0</v>
      </c>
      <c r="J139" s="16" t="s">
        <v>149</v>
      </c>
      <c r="K139" s="17">
        <v>3419.31</v>
      </c>
      <c r="L139" s="17">
        <v>3419.31</v>
      </c>
    </row>
    <row r="140" s="8" customFormat="1" ht="55" customHeight="1" spans="1:12">
      <c r="A140" s="14">
        <f t="shared" si="17"/>
        <v>138</v>
      </c>
      <c r="B140" s="15" t="s">
        <v>418</v>
      </c>
      <c r="C140" s="15" t="s">
        <v>419</v>
      </c>
      <c r="D140" s="15" t="s">
        <v>80</v>
      </c>
      <c r="E140" s="16">
        <v>5000</v>
      </c>
      <c r="F140" s="16">
        <v>5000</v>
      </c>
      <c r="G140" s="16">
        <v>2400</v>
      </c>
      <c r="H140" s="17">
        <v>1020</v>
      </c>
      <c r="I140" s="16">
        <v>0</v>
      </c>
      <c r="J140" s="16" t="s">
        <v>149</v>
      </c>
      <c r="K140" s="17">
        <v>3420</v>
      </c>
      <c r="L140" s="17">
        <v>3420</v>
      </c>
    </row>
    <row r="141" s="8" customFormat="1" ht="55" customHeight="1" spans="1:12">
      <c r="A141" s="14">
        <f t="shared" si="17"/>
        <v>139</v>
      </c>
      <c r="B141" s="15" t="s">
        <v>420</v>
      </c>
      <c r="C141" s="15" t="s">
        <v>421</v>
      </c>
      <c r="D141" s="15" t="s">
        <v>80</v>
      </c>
      <c r="E141" s="16">
        <v>6000</v>
      </c>
      <c r="F141" s="16">
        <v>6000</v>
      </c>
      <c r="G141" s="16">
        <v>2880</v>
      </c>
      <c r="H141" s="17">
        <v>1224</v>
      </c>
      <c r="I141" s="16">
        <v>0</v>
      </c>
      <c r="J141" s="16" t="s">
        <v>149</v>
      </c>
      <c r="K141" s="17">
        <v>4104</v>
      </c>
      <c r="L141" s="17">
        <v>4104</v>
      </c>
    </row>
    <row r="142" s="8" customFormat="1" ht="55" customHeight="1" spans="1:12">
      <c r="A142" s="14">
        <f t="shared" si="17"/>
        <v>140</v>
      </c>
      <c r="B142" s="15" t="s">
        <v>422</v>
      </c>
      <c r="C142" s="15" t="s">
        <v>423</v>
      </c>
      <c r="D142" s="15" t="s">
        <v>82</v>
      </c>
      <c r="E142" s="16">
        <v>4999</v>
      </c>
      <c r="F142" s="16">
        <v>4999</v>
      </c>
      <c r="G142" s="16">
        <v>2399.52</v>
      </c>
      <c r="H142" s="17">
        <v>1019.79</v>
      </c>
      <c r="I142" s="16">
        <v>0</v>
      </c>
      <c r="J142" s="16" t="s">
        <v>149</v>
      </c>
      <c r="K142" s="17">
        <v>3419.31</v>
      </c>
      <c r="L142" s="17">
        <v>3419.31</v>
      </c>
    </row>
    <row r="143" s="8" customFormat="1" ht="55" customHeight="1" spans="1:12">
      <c r="A143" s="14">
        <f t="shared" si="17"/>
        <v>141</v>
      </c>
      <c r="B143" s="15" t="s">
        <v>424</v>
      </c>
      <c r="C143" s="15" t="s">
        <v>425</v>
      </c>
      <c r="D143" s="15" t="s">
        <v>82</v>
      </c>
      <c r="E143" s="16">
        <v>4999</v>
      </c>
      <c r="F143" s="16">
        <v>4999</v>
      </c>
      <c r="G143" s="16">
        <v>2399.52</v>
      </c>
      <c r="H143" s="17">
        <v>1019.79</v>
      </c>
      <c r="I143" s="16">
        <v>0</v>
      </c>
      <c r="J143" s="16" t="s">
        <v>149</v>
      </c>
      <c r="K143" s="17">
        <v>3419.31</v>
      </c>
      <c r="L143" s="17">
        <v>3419.31</v>
      </c>
    </row>
    <row r="144" s="8" customFormat="1" ht="55" customHeight="1" spans="1:12">
      <c r="A144" s="14">
        <f t="shared" ref="A144:A156" si="18">ROW()-2</f>
        <v>142</v>
      </c>
      <c r="B144" s="15" t="s">
        <v>426</v>
      </c>
      <c r="C144" s="15" t="s">
        <v>427</v>
      </c>
      <c r="D144" s="15" t="s">
        <v>84</v>
      </c>
      <c r="E144" s="16">
        <v>4999</v>
      </c>
      <c r="F144" s="16">
        <v>4999</v>
      </c>
      <c r="G144" s="16">
        <v>2399.52</v>
      </c>
      <c r="H144" s="17">
        <v>1019.79</v>
      </c>
      <c r="I144" s="16">
        <v>0</v>
      </c>
      <c r="J144" s="16" t="s">
        <v>149</v>
      </c>
      <c r="K144" s="17">
        <v>3419.31</v>
      </c>
      <c r="L144" s="17">
        <v>3419.31</v>
      </c>
    </row>
    <row r="145" s="8" customFormat="1" ht="55" customHeight="1" spans="1:12">
      <c r="A145" s="14">
        <f t="shared" si="18"/>
        <v>143</v>
      </c>
      <c r="B145" s="15" t="s">
        <v>428</v>
      </c>
      <c r="C145" s="15" t="s">
        <v>429</v>
      </c>
      <c r="D145" s="15" t="s">
        <v>84</v>
      </c>
      <c r="E145" s="16">
        <v>4999</v>
      </c>
      <c r="F145" s="16">
        <v>4999</v>
      </c>
      <c r="G145" s="16">
        <v>2399.52</v>
      </c>
      <c r="H145" s="17">
        <v>1019.79</v>
      </c>
      <c r="I145" s="16">
        <v>0</v>
      </c>
      <c r="J145" s="16" t="s">
        <v>149</v>
      </c>
      <c r="K145" s="17">
        <v>3419.31</v>
      </c>
      <c r="L145" s="17">
        <v>3419.31</v>
      </c>
    </row>
    <row r="146" s="8" customFormat="1" ht="55" customHeight="1" spans="1:12">
      <c r="A146" s="14">
        <f t="shared" si="18"/>
        <v>144</v>
      </c>
      <c r="B146" s="15" t="s">
        <v>430</v>
      </c>
      <c r="C146" s="15" t="s">
        <v>153</v>
      </c>
      <c r="D146" s="15" t="s">
        <v>84</v>
      </c>
      <c r="E146" s="16">
        <v>4999</v>
      </c>
      <c r="F146" s="16">
        <v>4999</v>
      </c>
      <c r="G146" s="16">
        <v>2399.52</v>
      </c>
      <c r="H146" s="17">
        <v>1019.79</v>
      </c>
      <c r="I146" s="16">
        <v>0</v>
      </c>
      <c r="J146" s="16" t="s">
        <v>149</v>
      </c>
      <c r="K146" s="17">
        <v>3419.31</v>
      </c>
      <c r="L146" s="17">
        <v>3419.31</v>
      </c>
    </row>
    <row r="147" s="8" customFormat="1" ht="55" customHeight="1" spans="1:12">
      <c r="A147" s="14">
        <f t="shared" si="18"/>
        <v>145</v>
      </c>
      <c r="B147" s="15" t="s">
        <v>431</v>
      </c>
      <c r="C147" s="15" t="s">
        <v>432</v>
      </c>
      <c r="D147" s="15" t="s">
        <v>84</v>
      </c>
      <c r="E147" s="16">
        <v>4999</v>
      </c>
      <c r="F147" s="16">
        <v>4999</v>
      </c>
      <c r="G147" s="16">
        <v>2399.52</v>
      </c>
      <c r="H147" s="17">
        <v>1019.79</v>
      </c>
      <c r="I147" s="16">
        <v>0</v>
      </c>
      <c r="J147" s="16" t="s">
        <v>149</v>
      </c>
      <c r="K147" s="17">
        <v>3419.31</v>
      </c>
      <c r="L147" s="17">
        <v>3419.31</v>
      </c>
    </row>
    <row r="148" s="8" customFormat="1" ht="55" customHeight="1" spans="1:12">
      <c r="A148" s="14">
        <f t="shared" si="18"/>
        <v>146</v>
      </c>
      <c r="B148" s="15" t="s">
        <v>433</v>
      </c>
      <c r="C148" s="15" t="s">
        <v>434</v>
      </c>
      <c r="D148" s="15" t="s">
        <v>84</v>
      </c>
      <c r="E148" s="16">
        <v>4999</v>
      </c>
      <c r="F148" s="16">
        <v>4999</v>
      </c>
      <c r="G148" s="16">
        <v>2399.52</v>
      </c>
      <c r="H148" s="17">
        <v>1019.79</v>
      </c>
      <c r="I148" s="16">
        <v>0</v>
      </c>
      <c r="J148" s="16" t="s">
        <v>149</v>
      </c>
      <c r="K148" s="17">
        <v>3419.31</v>
      </c>
      <c r="L148" s="17">
        <v>3419.31</v>
      </c>
    </row>
    <row r="149" s="8" customFormat="1" ht="55" customHeight="1" spans="1:12">
      <c r="A149" s="14">
        <f t="shared" si="18"/>
        <v>147</v>
      </c>
      <c r="B149" s="15" t="s">
        <v>435</v>
      </c>
      <c r="C149" s="15" t="s">
        <v>436</v>
      </c>
      <c r="D149" s="15" t="s">
        <v>84</v>
      </c>
      <c r="E149" s="16">
        <v>4999</v>
      </c>
      <c r="F149" s="16">
        <v>4999</v>
      </c>
      <c r="G149" s="16">
        <v>2399.52</v>
      </c>
      <c r="H149" s="17">
        <v>1019.79</v>
      </c>
      <c r="I149" s="16">
        <v>0</v>
      </c>
      <c r="J149" s="16" t="s">
        <v>149</v>
      </c>
      <c r="K149" s="17">
        <v>3419.31</v>
      </c>
      <c r="L149" s="17">
        <v>3419.31</v>
      </c>
    </row>
    <row r="150" s="8" customFormat="1" ht="55" customHeight="1" spans="1:12">
      <c r="A150" s="14">
        <f t="shared" si="18"/>
        <v>148</v>
      </c>
      <c r="B150" s="15" t="s">
        <v>437</v>
      </c>
      <c r="C150" s="15" t="s">
        <v>438</v>
      </c>
      <c r="D150" s="15" t="s">
        <v>86</v>
      </c>
      <c r="E150" s="16">
        <v>4999</v>
      </c>
      <c r="F150" s="16">
        <v>4999</v>
      </c>
      <c r="G150" s="16">
        <v>2399.52</v>
      </c>
      <c r="H150" s="17">
        <v>1019.79</v>
      </c>
      <c r="I150" s="16">
        <v>0</v>
      </c>
      <c r="J150" s="16" t="s">
        <v>149</v>
      </c>
      <c r="K150" s="17">
        <v>3419.31</v>
      </c>
      <c r="L150" s="17">
        <v>3419.31</v>
      </c>
    </row>
    <row r="151" s="8" customFormat="1" ht="55" customHeight="1" spans="1:12">
      <c r="A151" s="14">
        <f t="shared" si="18"/>
        <v>149</v>
      </c>
      <c r="B151" s="15" t="s">
        <v>439</v>
      </c>
      <c r="C151" s="15" t="s">
        <v>440</v>
      </c>
      <c r="D151" s="15" t="s">
        <v>88</v>
      </c>
      <c r="E151" s="16">
        <v>4999</v>
      </c>
      <c r="F151" s="16">
        <v>4999</v>
      </c>
      <c r="G151" s="16">
        <v>2399.52</v>
      </c>
      <c r="H151" s="17">
        <v>1019.79</v>
      </c>
      <c r="I151" s="16">
        <v>0</v>
      </c>
      <c r="J151" s="16" t="s">
        <v>149</v>
      </c>
      <c r="K151" s="17">
        <v>3419.31</v>
      </c>
      <c r="L151" s="17">
        <v>3419.31</v>
      </c>
    </row>
    <row r="152" s="8" customFormat="1" ht="55" customHeight="1" spans="1:12">
      <c r="A152" s="14">
        <f t="shared" si="18"/>
        <v>150</v>
      </c>
      <c r="B152" s="15" t="s">
        <v>441</v>
      </c>
      <c r="C152" s="15" t="s">
        <v>442</v>
      </c>
      <c r="D152" s="15" t="s">
        <v>90</v>
      </c>
      <c r="E152" s="16">
        <v>4999</v>
      </c>
      <c r="F152" s="16">
        <v>4999</v>
      </c>
      <c r="G152" s="16">
        <v>799.84</v>
      </c>
      <c r="H152" s="17">
        <v>339.93</v>
      </c>
      <c r="I152" s="16">
        <v>0</v>
      </c>
      <c r="J152" s="16" t="s">
        <v>443</v>
      </c>
      <c r="K152" s="17">
        <v>1139.77</v>
      </c>
      <c r="L152" s="17">
        <v>1139.77</v>
      </c>
    </row>
    <row r="153" s="8" customFormat="1" ht="55" customHeight="1" spans="1:12">
      <c r="A153" s="14">
        <f t="shared" si="18"/>
        <v>151</v>
      </c>
      <c r="B153" s="15" t="s">
        <v>444</v>
      </c>
      <c r="C153" s="15" t="s">
        <v>445</v>
      </c>
      <c r="D153" s="15" t="s">
        <v>92</v>
      </c>
      <c r="E153" s="16">
        <v>4999</v>
      </c>
      <c r="F153" s="16">
        <v>4999</v>
      </c>
      <c r="G153" s="16">
        <v>2399.52</v>
      </c>
      <c r="H153" s="17">
        <v>1019.79</v>
      </c>
      <c r="I153" s="16">
        <v>0</v>
      </c>
      <c r="J153" s="16" t="s">
        <v>149</v>
      </c>
      <c r="K153" s="17">
        <v>3419.31</v>
      </c>
      <c r="L153" s="17">
        <v>3419.31</v>
      </c>
    </row>
    <row r="154" s="8" customFormat="1" ht="55" customHeight="1" spans="1:12">
      <c r="A154" s="14">
        <f t="shared" si="18"/>
        <v>152</v>
      </c>
      <c r="B154" s="15" t="s">
        <v>446</v>
      </c>
      <c r="C154" s="15" t="s">
        <v>447</v>
      </c>
      <c r="D154" s="15" t="s">
        <v>94</v>
      </c>
      <c r="E154" s="16">
        <v>4999</v>
      </c>
      <c r="F154" s="16">
        <v>4999</v>
      </c>
      <c r="G154" s="16">
        <v>2399.52</v>
      </c>
      <c r="H154" s="17">
        <v>1019.79</v>
      </c>
      <c r="I154" s="16">
        <v>0</v>
      </c>
      <c r="J154" s="16" t="s">
        <v>149</v>
      </c>
      <c r="K154" s="17">
        <v>3419.31</v>
      </c>
      <c r="L154" s="17">
        <v>3419.31</v>
      </c>
    </row>
    <row r="155" s="8" customFormat="1" ht="55" customHeight="1" spans="1:12">
      <c r="A155" s="14">
        <f t="shared" si="18"/>
        <v>153</v>
      </c>
      <c r="B155" s="15" t="s">
        <v>448</v>
      </c>
      <c r="C155" s="15" t="s">
        <v>449</v>
      </c>
      <c r="D155" s="15" t="s">
        <v>94</v>
      </c>
      <c r="E155" s="16">
        <v>4999</v>
      </c>
      <c r="F155" s="16">
        <v>4999</v>
      </c>
      <c r="G155" s="16">
        <v>2399.52</v>
      </c>
      <c r="H155" s="17">
        <v>1019.79</v>
      </c>
      <c r="I155" s="16">
        <v>0</v>
      </c>
      <c r="J155" s="16" t="s">
        <v>149</v>
      </c>
      <c r="K155" s="17">
        <v>3419.31</v>
      </c>
      <c r="L155" s="17">
        <v>3419.31</v>
      </c>
    </row>
    <row r="156" s="8" customFormat="1" ht="55" customHeight="1" spans="1:12">
      <c r="A156" s="14">
        <f t="shared" si="18"/>
        <v>154</v>
      </c>
      <c r="B156" s="15" t="s">
        <v>450</v>
      </c>
      <c r="C156" s="15" t="s">
        <v>451</v>
      </c>
      <c r="D156" s="15" t="s">
        <v>96</v>
      </c>
      <c r="E156" s="16">
        <v>4999</v>
      </c>
      <c r="F156" s="16">
        <v>4999</v>
      </c>
      <c r="G156" s="16">
        <v>2399.52</v>
      </c>
      <c r="H156" s="17">
        <v>1019.79</v>
      </c>
      <c r="I156" s="16">
        <v>0</v>
      </c>
      <c r="J156" s="16" t="s">
        <v>149</v>
      </c>
      <c r="K156" s="17">
        <v>3419.31</v>
      </c>
      <c r="L156" s="17">
        <v>3419.31</v>
      </c>
    </row>
    <row r="157" s="8" customFormat="1" ht="55" customHeight="1" spans="1:12">
      <c r="A157" s="14">
        <f t="shared" ref="A154:A163" si="19">ROW()-2</f>
        <v>155</v>
      </c>
      <c r="B157" s="15" t="s">
        <v>452</v>
      </c>
      <c r="C157" s="15" t="s">
        <v>453</v>
      </c>
      <c r="D157" s="15" t="s">
        <v>98</v>
      </c>
      <c r="E157" s="16">
        <v>4999</v>
      </c>
      <c r="F157" s="16">
        <v>4999</v>
      </c>
      <c r="G157" s="16">
        <v>2399.52</v>
      </c>
      <c r="H157" s="17">
        <v>1019.79</v>
      </c>
      <c r="I157" s="16">
        <v>0</v>
      </c>
      <c r="J157" s="16" t="s">
        <v>149</v>
      </c>
      <c r="K157" s="17">
        <v>3419.31</v>
      </c>
      <c r="L157" s="17">
        <v>3419.31</v>
      </c>
    </row>
    <row r="158" s="8" customFormat="1" ht="55" customHeight="1" spans="1:12">
      <c r="A158" s="14">
        <f t="shared" si="19"/>
        <v>156</v>
      </c>
      <c r="B158" s="15" t="s">
        <v>454</v>
      </c>
      <c r="C158" s="15" t="s">
        <v>455</v>
      </c>
      <c r="D158" s="15" t="s">
        <v>98</v>
      </c>
      <c r="E158" s="16">
        <v>4999</v>
      </c>
      <c r="F158" s="16">
        <v>4999</v>
      </c>
      <c r="G158" s="16">
        <v>2399.52</v>
      </c>
      <c r="H158" s="17">
        <v>1019.79</v>
      </c>
      <c r="I158" s="16">
        <v>0</v>
      </c>
      <c r="J158" s="16" t="s">
        <v>149</v>
      </c>
      <c r="K158" s="17">
        <v>3419.31</v>
      </c>
      <c r="L158" s="17">
        <v>3419.31</v>
      </c>
    </row>
    <row r="159" s="8" customFormat="1" ht="55" customHeight="1" spans="1:12">
      <c r="A159" s="14">
        <f t="shared" si="19"/>
        <v>157</v>
      </c>
      <c r="B159" s="15" t="s">
        <v>456</v>
      </c>
      <c r="C159" s="15" t="s">
        <v>457</v>
      </c>
      <c r="D159" s="15" t="s">
        <v>98</v>
      </c>
      <c r="E159" s="16">
        <v>4999</v>
      </c>
      <c r="F159" s="16">
        <v>4999</v>
      </c>
      <c r="G159" s="16">
        <v>2399.52</v>
      </c>
      <c r="H159" s="17">
        <v>1019.79</v>
      </c>
      <c r="I159" s="16">
        <v>0</v>
      </c>
      <c r="J159" s="16" t="s">
        <v>149</v>
      </c>
      <c r="K159" s="17">
        <v>3419.31</v>
      </c>
      <c r="L159" s="17">
        <v>3419.31</v>
      </c>
    </row>
    <row r="160" s="8" customFormat="1" ht="55" customHeight="1" spans="1:12">
      <c r="A160" s="14">
        <f t="shared" si="19"/>
        <v>158</v>
      </c>
      <c r="B160" s="15" t="s">
        <v>458</v>
      </c>
      <c r="C160" s="15" t="s">
        <v>459</v>
      </c>
      <c r="D160" s="15" t="s">
        <v>98</v>
      </c>
      <c r="E160" s="16">
        <v>4999</v>
      </c>
      <c r="F160" s="16">
        <v>4999</v>
      </c>
      <c r="G160" s="16">
        <v>2399.52</v>
      </c>
      <c r="H160" s="17">
        <v>1019.79</v>
      </c>
      <c r="I160" s="16">
        <v>0</v>
      </c>
      <c r="J160" s="16" t="s">
        <v>149</v>
      </c>
      <c r="K160" s="17">
        <v>3419.31</v>
      </c>
      <c r="L160" s="17">
        <v>3419.31</v>
      </c>
    </row>
    <row r="161" s="8" customFormat="1" ht="55" customHeight="1" spans="1:12">
      <c r="A161" s="14">
        <f t="shared" si="19"/>
        <v>159</v>
      </c>
      <c r="B161" s="15" t="s">
        <v>460</v>
      </c>
      <c r="C161" s="15" t="s">
        <v>461</v>
      </c>
      <c r="D161" s="15" t="s">
        <v>98</v>
      </c>
      <c r="E161" s="16">
        <v>4999</v>
      </c>
      <c r="F161" s="16">
        <v>4999</v>
      </c>
      <c r="G161" s="16">
        <v>2399.52</v>
      </c>
      <c r="H161" s="17">
        <v>1019.79</v>
      </c>
      <c r="I161" s="16">
        <v>0</v>
      </c>
      <c r="J161" s="16" t="s">
        <v>149</v>
      </c>
      <c r="K161" s="17">
        <v>3419.31</v>
      </c>
      <c r="L161" s="17">
        <v>3419.31</v>
      </c>
    </row>
    <row r="162" s="8" customFormat="1" ht="55" customHeight="1" spans="1:12">
      <c r="A162" s="14">
        <f t="shared" si="19"/>
        <v>160</v>
      </c>
      <c r="B162" s="15" t="s">
        <v>462</v>
      </c>
      <c r="C162" s="15" t="s">
        <v>463</v>
      </c>
      <c r="D162" s="15" t="s">
        <v>98</v>
      </c>
      <c r="E162" s="16">
        <v>4999</v>
      </c>
      <c r="F162" s="16">
        <v>4999</v>
      </c>
      <c r="G162" s="16">
        <v>2399.52</v>
      </c>
      <c r="H162" s="17">
        <v>1019.79</v>
      </c>
      <c r="I162" s="16">
        <v>0</v>
      </c>
      <c r="J162" s="16" t="s">
        <v>149</v>
      </c>
      <c r="K162" s="17">
        <v>3419.31</v>
      </c>
      <c r="L162" s="17">
        <v>3419.31</v>
      </c>
    </row>
    <row r="163" s="8" customFormat="1" ht="55" customHeight="1" spans="1:12">
      <c r="A163" s="14">
        <f t="shared" si="19"/>
        <v>161</v>
      </c>
      <c r="B163" s="15" t="s">
        <v>464</v>
      </c>
      <c r="C163" s="15" t="s">
        <v>465</v>
      </c>
      <c r="D163" s="15" t="s">
        <v>98</v>
      </c>
      <c r="E163" s="16">
        <v>4999</v>
      </c>
      <c r="F163" s="16">
        <v>4999</v>
      </c>
      <c r="G163" s="16">
        <v>2399.52</v>
      </c>
      <c r="H163" s="17">
        <v>1019.79</v>
      </c>
      <c r="I163" s="16">
        <v>0</v>
      </c>
      <c r="J163" s="16" t="s">
        <v>149</v>
      </c>
      <c r="K163" s="17">
        <v>3419.31</v>
      </c>
      <c r="L163" s="17">
        <v>3419.31</v>
      </c>
    </row>
    <row r="164" s="8" customFormat="1" ht="55" customHeight="1" spans="1:12">
      <c r="A164" s="14">
        <f t="shared" ref="A164:A173" si="20">ROW()-2</f>
        <v>162</v>
      </c>
      <c r="B164" s="15" t="s">
        <v>466</v>
      </c>
      <c r="C164" s="15" t="s">
        <v>467</v>
      </c>
      <c r="D164" s="15" t="s">
        <v>100</v>
      </c>
      <c r="E164" s="16">
        <v>7900</v>
      </c>
      <c r="F164" s="16">
        <v>7900</v>
      </c>
      <c r="G164" s="16">
        <v>3744</v>
      </c>
      <c r="H164" s="17">
        <v>1591.2</v>
      </c>
      <c r="I164" s="16">
        <v>0</v>
      </c>
      <c r="J164" s="16" t="s">
        <v>149</v>
      </c>
      <c r="K164" s="17">
        <v>5335.2</v>
      </c>
      <c r="L164" s="17">
        <v>5335.2</v>
      </c>
    </row>
    <row r="165" s="8" customFormat="1" ht="55" customHeight="1" spans="1:12">
      <c r="A165" s="14">
        <f t="shared" si="20"/>
        <v>163</v>
      </c>
      <c r="B165" s="15" t="s">
        <v>468</v>
      </c>
      <c r="C165" s="15" t="s">
        <v>469</v>
      </c>
      <c r="D165" s="15" t="s">
        <v>100</v>
      </c>
      <c r="E165" s="16">
        <v>7600</v>
      </c>
      <c r="F165" s="16">
        <v>7600</v>
      </c>
      <c r="G165" s="16">
        <v>3552</v>
      </c>
      <c r="H165" s="17">
        <v>1509.6</v>
      </c>
      <c r="I165" s="16">
        <v>0</v>
      </c>
      <c r="J165" s="16" t="s">
        <v>149</v>
      </c>
      <c r="K165" s="17">
        <v>5061.6</v>
      </c>
      <c r="L165" s="17">
        <v>5061.6</v>
      </c>
    </row>
    <row r="166" s="8" customFormat="1" ht="55" customHeight="1" spans="1:12">
      <c r="A166" s="14">
        <f t="shared" si="20"/>
        <v>164</v>
      </c>
      <c r="B166" s="15" t="s">
        <v>470</v>
      </c>
      <c r="C166" s="15" t="s">
        <v>471</v>
      </c>
      <c r="D166" s="15" t="s">
        <v>100</v>
      </c>
      <c r="E166" s="16">
        <v>6800</v>
      </c>
      <c r="F166" s="16">
        <v>6800</v>
      </c>
      <c r="G166" s="16">
        <v>2975.84</v>
      </c>
      <c r="H166" s="17">
        <v>1264.73</v>
      </c>
      <c r="I166" s="16">
        <v>0</v>
      </c>
      <c r="J166" s="16" t="s">
        <v>149</v>
      </c>
      <c r="K166" s="17">
        <v>4240.57</v>
      </c>
      <c r="L166" s="17">
        <v>4240.57</v>
      </c>
    </row>
    <row r="167" s="8" customFormat="1" ht="55" customHeight="1" spans="1:12">
      <c r="A167" s="14">
        <f t="shared" si="20"/>
        <v>165</v>
      </c>
      <c r="B167" s="15" t="s">
        <v>472</v>
      </c>
      <c r="C167" s="15" t="s">
        <v>473</v>
      </c>
      <c r="D167" s="15" t="s">
        <v>100</v>
      </c>
      <c r="E167" s="16">
        <v>8332</v>
      </c>
      <c r="F167" s="16">
        <v>8332</v>
      </c>
      <c r="G167" s="16">
        <v>3626.24</v>
      </c>
      <c r="H167" s="17">
        <v>1541.16</v>
      </c>
      <c r="I167" s="16">
        <v>0</v>
      </c>
      <c r="J167" s="16" t="s">
        <v>149</v>
      </c>
      <c r="K167" s="17">
        <v>5167.4</v>
      </c>
      <c r="L167" s="17">
        <v>5167.4</v>
      </c>
    </row>
    <row r="168" s="8" customFormat="1" ht="55" customHeight="1" spans="1:12">
      <c r="A168" s="14">
        <f t="shared" si="20"/>
        <v>166</v>
      </c>
      <c r="B168" s="15" t="s">
        <v>474</v>
      </c>
      <c r="C168" s="15" t="s">
        <v>475</v>
      </c>
      <c r="D168" s="15" t="s">
        <v>102</v>
      </c>
      <c r="E168" s="16">
        <v>4999</v>
      </c>
      <c r="F168" s="16">
        <v>4999</v>
      </c>
      <c r="G168" s="16">
        <v>2399.52</v>
      </c>
      <c r="H168" s="17">
        <v>1019.79</v>
      </c>
      <c r="I168" s="16">
        <v>0</v>
      </c>
      <c r="J168" s="16" t="s">
        <v>149</v>
      </c>
      <c r="K168" s="17">
        <v>3419.31</v>
      </c>
      <c r="L168" s="17">
        <v>3419.31</v>
      </c>
    </row>
    <row r="169" s="8" customFormat="1" ht="55" customHeight="1" spans="1:12">
      <c r="A169" s="14">
        <f t="shared" si="20"/>
        <v>167</v>
      </c>
      <c r="B169" s="15" t="s">
        <v>476</v>
      </c>
      <c r="C169" s="15" t="s">
        <v>477</v>
      </c>
      <c r="D169" s="15" t="s">
        <v>102</v>
      </c>
      <c r="E169" s="16">
        <v>4999</v>
      </c>
      <c r="F169" s="16">
        <v>4999</v>
      </c>
      <c r="G169" s="16">
        <v>2399.52</v>
      </c>
      <c r="H169" s="17">
        <v>1019.79</v>
      </c>
      <c r="I169" s="16">
        <v>0</v>
      </c>
      <c r="J169" s="16" t="s">
        <v>149</v>
      </c>
      <c r="K169" s="17">
        <v>3419.31</v>
      </c>
      <c r="L169" s="17">
        <v>3419.31</v>
      </c>
    </row>
    <row r="170" s="8" customFormat="1" ht="55" customHeight="1" spans="1:12">
      <c r="A170" s="14">
        <f t="shared" si="20"/>
        <v>168</v>
      </c>
      <c r="B170" s="15" t="s">
        <v>478</v>
      </c>
      <c r="C170" s="15" t="s">
        <v>479</v>
      </c>
      <c r="D170" s="15" t="s">
        <v>104</v>
      </c>
      <c r="E170" s="16">
        <v>4999</v>
      </c>
      <c r="F170" s="16">
        <v>4999</v>
      </c>
      <c r="G170" s="16">
        <v>2399.52</v>
      </c>
      <c r="H170" s="17">
        <v>1019.79</v>
      </c>
      <c r="I170" s="16">
        <v>0</v>
      </c>
      <c r="J170" s="16" t="s">
        <v>149</v>
      </c>
      <c r="K170" s="17">
        <v>3419.31</v>
      </c>
      <c r="L170" s="17">
        <v>3419.31</v>
      </c>
    </row>
    <row r="171" s="8" customFormat="1" ht="55" customHeight="1" spans="1:12">
      <c r="A171" s="14">
        <f t="shared" si="20"/>
        <v>169</v>
      </c>
      <c r="B171" s="15" t="s">
        <v>480</v>
      </c>
      <c r="C171" s="15" t="s">
        <v>481</v>
      </c>
      <c r="D171" s="15" t="s">
        <v>104</v>
      </c>
      <c r="E171" s="16">
        <v>4999</v>
      </c>
      <c r="F171" s="16">
        <v>4999</v>
      </c>
      <c r="G171" s="16">
        <v>2399.52</v>
      </c>
      <c r="H171" s="17">
        <v>1019.79</v>
      </c>
      <c r="I171" s="16">
        <v>0</v>
      </c>
      <c r="J171" s="16" t="s">
        <v>149</v>
      </c>
      <c r="K171" s="17">
        <v>3419.31</v>
      </c>
      <c r="L171" s="17">
        <v>3419.31</v>
      </c>
    </row>
    <row r="172" s="8" customFormat="1" ht="55" customHeight="1" spans="1:12">
      <c r="A172" s="14">
        <f t="shared" si="20"/>
        <v>170</v>
      </c>
      <c r="B172" s="15" t="s">
        <v>482</v>
      </c>
      <c r="C172" s="15" t="s">
        <v>483</v>
      </c>
      <c r="D172" s="15" t="s">
        <v>106</v>
      </c>
      <c r="E172" s="16">
        <v>4999</v>
      </c>
      <c r="F172" s="16">
        <v>4999</v>
      </c>
      <c r="G172" s="16">
        <v>799.84</v>
      </c>
      <c r="H172" s="17">
        <v>339.93</v>
      </c>
      <c r="I172" s="16">
        <v>0</v>
      </c>
      <c r="J172" s="16" t="s">
        <v>248</v>
      </c>
      <c r="K172" s="17">
        <v>1139.77</v>
      </c>
      <c r="L172" s="17">
        <v>1139.77</v>
      </c>
    </row>
    <row r="173" s="8" customFormat="1" ht="55" customHeight="1" spans="1:12">
      <c r="A173" s="14">
        <f t="shared" ref="A173:A188" si="21">ROW()-2</f>
        <v>171</v>
      </c>
      <c r="B173" s="15" t="s">
        <v>484</v>
      </c>
      <c r="C173" s="15" t="s">
        <v>485</v>
      </c>
      <c r="D173" s="15" t="s">
        <v>108</v>
      </c>
      <c r="E173" s="16">
        <v>4999</v>
      </c>
      <c r="F173" s="16">
        <v>4999</v>
      </c>
      <c r="G173" s="16">
        <v>2399.52</v>
      </c>
      <c r="H173" s="17">
        <v>1019.79</v>
      </c>
      <c r="I173" s="16">
        <v>0</v>
      </c>
      <c r="J173" s="16" t="s">
        <v>149</v>
      </c>
      <c r="K173" s="17">
        <v>3419.31</v>
      </c>
      <c r="L173" s="17">
        <v>3419.31</v>
      </c>
    </row>
    <row r="174" s="8" customFormat="1" ht="55" customHeight="1" spans="1:12">
      <c r="A174" s="14">
        <f t="shared" si="21"/>
        <v>172</v>
      </c>
      <c r="B174" s="15" t="s">
        <v>486</v>
      </c>
      <c r="C174" s="15" t="s">
        <v>487</v>
      </c>
      <c r="D174" s="15" t="s">
        <v>108</v>
      </c>
      <c r="E174" s="16">
        <v>4999</v>
      </c>
      <c r="F174" s="16">
        <v>4999</v>
      </c>
      <c r="G174" s="16">
        <v>2399.52</v>
      </c>
      <c r="H174" s="17">
        <v>1019.79</v>
      </c>
      <c r="I174" s="16">
        <v>0</v>
      </c>
      <c r="J174" s="16" t="s">
        <v>149</v>
      </c>
      <c r="K174" s="17">
        <v>3419.31</v>
      </c>
      <c r="L174" s="17">
        <v>3419.31</v>
      </c>
    </row>
    <row r="175" s="8" customFormat="1" ht="55" customHeight="1" spans="1:12">
      <c r="A175" s="14">
        <f t="shared" si="21"/>
        <v>173</v>
      </c>
      <c r="B175" s="15" t="s">
        <v>488</v>
      </c>
      <c r="C175" s="15" t="s">
        <v>489</v>
      </c>
      <c r="D175" s="15" t="s">
        <v>108</v>
      </c>
      <c r="E175" s="16">
        <v>4999</v>
      </c>
      <c r="F175" s="16">
        <v>4999</v>
      </c>
      <c r="G175" s="16">
        <v>2399.52</v>
      </c>
      <c r="H175" s="17">
        <v>1019.79</v>
      </c>
      <c r="I175" s="16">
        <v>0</v>
      </c>
      <c r="J175" s="16" t="s">
        <v>149</v>
      </c>
      <c r="K175" s="17">
        <v>3419.31</v>
      </c>
      <c r="L175" s="17">
        <v>3419.31</v>
      </c>
    </row>
    <row r="176" s="8" customFormat="1" ht="55" customHeight="1" spans="1:12">
      <c r="A176" s="14">
        <f t="shared" si="21"/>
        <v>174</v>
      </c>
      <c r="B176" s="15" t="s">
        <v>490</v>
      </c>
      <c r="C176" s="15" t="s">
        <v>491</v>
      </c>
      <c r="D176" s="15" t="s">
        <v>108</v>
      </c>
      <c r="E176" s="16">
        <v>4999</v>
      </c>
      <c r="F176" s="16">
        <v>4999</v>
      </c>
      <c r="G176" s="16">
        <v>2399.52</v>
      </c>
      <c r="H176" s="17">
        <v>1019.79</v>
      </c>
      <c r="I176" s="16">
        <v>0</v>
      </c>
      <c r="J176" s="16" t="s">
        <v>149</v>
      </c>
      <c r="K176" s="17">
        <v>3419.31</v>
      </c>
      <c r="L176" s="17">
        <v>3419.31</v>
      </c>
    </row>
    <row r="177" s="8" customFormat="1" ht="55" customHeight="1" spans="1:12">
      <c r="A177" s="14">
        <f t="shared" si="21"/>
        <v>175</v>
      </c>
      <c r="B177" s="15" t="s">
        <v>492</v>
      </c>
      <c r="C177" s="15" t="s">
        <v>493</v>
      </c>
      <c r="D177" s="15" t="s">
        <v>108</v>
      </c>
      <c r="E177" s="16">
        <v>4999</v>
      </c>
      <c r="F177" s="16">
        <v>4999</v>
      </c>
      <c r="G177" s="16">
        <v>2399.52</v>
      </c>
      <c r="H177" s="17">
        <v>1019.79</v>
      </c>
      <c r="I177" s="16">
        <v>0</v>
      </c>
      <c r="J177" s="16" t="s">
        <v>149</v>
      </c>
      <c r="K177" s="17">
        <v>3419.31</v>
      </c>
      <c r="L177" s="17">
        <v>3419.31</v>
      </c>
    </row>
    <row r="178" s="8" customFormat="1" ht="55" customHeight="1" spans="1:12">
      <c r="A178" s="14">
        <f t="shared" si="21"/>
        <v>176</v>
      </c>
      <c r="B178" s="15" t="s">
        <v>494</v>
      </c>
      <c r="C178" s="15" t="s">
        <v>495</v>
      </c>
      <c r="D178" s="15" t="s">
        <v>108</v>
      </c>
      <c r="E178" s="16">
        <v>4999</v>
      </c>
      <c r="F178" s="16">
        <v>4999</v>
      </c>
      <c r="G178" s="16">
        <v>2399.52</v>
      </c>
      <c r="H178" s="17">
        <v>1019.79</v>
      </c>
      <c r="I178" s="16">
        <v>0</v>
      </c>
      <c r="J178" s="16" t="s">
        <v>149</v>
      </c>
      <c r="K178" s="17">
        <v>3419.31</v>
      </c>
      <c r="L178" s="17">
        <v>3419.31</v>
      </c>
    </row>
    <row r="179" s="8" customFormat="1" ht="55" customHeight="1" spans="1:12">
      <c r="A179" s="14">
        <f t="shared" si="21"/>
        <v>177</v>
      </c>
      <c r="B179" s="15" t="s">
        <v>496</v>
      </c>
      <c r="C179" s="15" t="s">
        <v>497</v>
      </c>
      <c r="D179" s="15" t="s">
        <v>108</v>
      </c>
      <c r="E179" s="16">
        <v>4999</v>
      </c>
      <c r="F179" s="16">
        <v>4999</v>
      </c>
      <c r="G179" s="16">
        <v>2399.52</v>
      </c>
      <c r="H179" s="17">
        <v>1019.79</v>
      </c>
      <c r="I179" s="16">
        <v>0</v>
      </c>
      <c r="J179" s="16" t="s">
        <v>149</v>
      </c>
      <c r="K179" s="17">
        <v>3419.31</v>
      </c>
      <c r="L179" s="17">
        <v>3419.31</v>
      </c>
    </row>
    <row r="180" s="8" customFormat="1" ht="55" customHeight="1" spans="1:12">
      <c r="A180" s="14">
        <f t="shared" si="21"/>
        <v>178</v>
      </c>
      <c r="B180" s="15" t="s">
        <v>498</v>
      </c>
      <c r="C180" s="15" t="s">
        <v>499</v>
      </c>
      <c r="D180" s="15" t="s">
        <v>108</v>
      </c>
      <c r="E180" s="16">
        <v>4999</v>
      </c>
      <c r="F180" s="16">
        <v>4999</v>
      </c>
      <c r="G180" s="16">
        <v>2399.52</v>
      </c>
      <c r="H180" s="17">
        <v>1019.79</v>
      </c>
      <c r="I180" s="16">
        <v>0</v>
      </c>
      <c r="J180" s="16" t="s">
        <v>149</v>
      </c>
      <c r="K180" s="17">
        <v>3419.31</v>
      </c>
      <c r="L180" s="17">
        <v>3419.31</v>
      </c>
    </row>
    <row r="181" s="8" customFormat="1" ht="55" customHeight="1" spans="1:12">
      <c r="A181" s="14">
        <f t="shared" si="21"/>
        <v>179</v>
      </c>
      <c r="B181" s="15" t="s">
        <v>500</v>
      </c>
      <c r="C181" s="15" t="s">
        <v>501</v>
      </c>
      <c r="D181" s="15" t="s">
        <v>108</v>
      </c>
      <c r="E181" s="16">
        <v>4999</v>
      </c>
      <c r="F181" s="16">
        <v>4999</v>
      </c>
      <c r="G181" s="16">
        <v>2399.52</v>
      </c>
      <c r="H181" s="17">
        <v>1019.79</v>
      </c>
      <c r="I181" s="16">
        <v>0</v>
      </c>
      <c r="J181" s="16" t="s">
        <v>149</v>
      </c>
      <c r="K181" s="17">
        <v>3419.31</v>
      </c>
      <c r="L181" s="17">
        <v>3419.31</v>
      </c>
    </row>
    <row r="182" s="8" customFormat="1" ht="55" customHeight="1" spans="1:12">
      <c r="A182" s="14">
        <f t="shared" si="21"/>
        <v>180</v>
      </c>
      <c r="B182" s="15" t="s">
        <v>502</v>
      </c>
      <c r="C182" s="15" t="s">
        <v>503</v>
      </c>
      <c r="D182" s="15" t="s">
        <v>108</v>
      </c>
      <c r="E182" s="16">
        <v>4999</v>
      </c>
      <c r="F182" s="16">
        <v>4999</v>
      </c>
      <c r="G182" s="16">
        <v>2399.52</v>
      </c>
      <c r="H182" s="17">
        <v>1019.79</v>
      </c>
      <c r="I182" s="16">
        <v>0</v>
      </c>
      <c r="J182" s="16" t="s">
        <v>149</v>
      </c>
      <c r="K182" s="17">
        <v>3419.31</v>
      </c>
      <c r="L182" s="17">
        <v>3419.31</v>
      </c>
    </row>
    <row r="183" s="8" customFormat="1" ht="55" customHeight="1" spans="1:12">
      <c r="A183" s="14">
        <f t="shared" si="21"/>
        <v>181</v>
      </c>
      <c r="B183" s="15" t="s">
        <v>504</v>
      </c>
      <c r="C183" s="15" t="s">
        <v>505</v>
      </c>
      <c r="D183" s="15" t="s">
        <v>108</v>
      </c>
      <c r="E183" s="16">
        <v>4999</v>
      </c>
      <c r="F183" s="16">
        <v>4999</v>
      </c>
      <c r="G183" s="16">
        <v>2399.52</v>
      </c>
      <c r="H183" s="17">
        <v>1019.79</v>
      </c>
      <c r="I183" s="16">
        <v>0</v>
      </c>
      <c r="J183" s="16" t="s">
        <v>149</v>
      </c>
      <c r="K183" s="17">
        <v>3419.31</v>
      </c>
      <c r="L183" s="17">
        <v>3419.31</v>
      </c>
    </row>
    <row r="184" s="8" customFormat="1" ht="55" customHeight="1" spans="1:12">
      <c r="A184" s="14">
        <f t="shared" si="21"/>
        <v>182</v>
      </c>
      <c r="B184" s="15" t="s">
        <v>506</v>
      </c>
      <c r="C184" s="15" t="s">
        <v>507</v>
      </c>
      <c r="D184" s="15" t="s">
        <v>108</v>
      </c>
      <c r="E184" s="16">
        <v>4999</v>
      </c>
      <c r="F184" s="16">
        <v>4999</v>
      </c>
      <c r="G184" s="16">
        <v>2399.52</v>
      </c>
      <c r="H184" s="17">
        <v>1019.79</v>
      </c>
      <c r="I184" s="16">
        <v>0</v>
      </c>
      <c r="J184" s="16" t="s">
        <v>149</v>
      </c>
      <c r="K184" s="17">
        <v>3419.31</v>
      </c>
      <c r="L184" s="17">
        <v>3419.31</v>
      </c>
    </row>
    <row r="185" s="8" customFormat="1" ht="55" customHeight="1" spans="1:12">
      <c r="A185" s="14">
        <f t="shared" si="21"/>
        <v>183</v>
      </c>
      <c r="B185" s="15" t="s">
        <v>508</v>
      </c>
      <c r="C185" s="15" t="s">
        <v>509</v>
      </c>
      <c r="D185" s="15" t="s">
        <v>110</v>
      </c>
      <c r="E185" s="16">
        <v>4999</v>
      </c>
      <c r="F185" s="16">
        <v>4999</v>
      </c>
      <c r="G185" s="16">
        <v>2399.52</v>
      </c>
      <c r="H185" s="17">
        <v>1019.79</v>
      </c>
      <c r="I185" s="16">
        <v>0</v>
      </c>
      <c r="J185" s="16" t="s">
        <v>149</v>
      </c>
      <c r="K185" s="17">
        <v>3419.31</v>
      </c>
      <c r="L185" s="17">
        <v>3419.31</v>
      </c>
    </row>
    <row r="186" s="8" customFormat="1" ht="55" customHeight="1" spans="1:12">
      <c r="A186" s="14">
        <f t="shared" si="21"/>
        <v>184</v>
      </c>
      <c r="B186" s="15" t="s">
        <v>510</v>
      </c>
      <c r="C186" s="15" t="s">
        <v>511</v>
      </c>
      <c r="D186" s="15" t="s">
        <v>112</v>
      </c>
      <c r="E186" s="16">
        <v>4999</v>
      </c>
      <c r="F186" s="16">
        <v>4999</v>
      </c>
      <c r="G186" s="16">
        <v>799.84</v>
      </c>
      <c r="H186" s="17">
        <v>339.93</v>
      </c>
      <c r="I186" s="16">
        <v>0</v>
      </c>
      <c r="J186" s="16" t="s">
        <v>183</v>
      </c>
      <c r="K186" s="17">
        <v>1139.77</v>
      </c>
      <c r="L186" s="17">
        <v>1139.77</v>
      </c>
    </row>
    <row r="187" s="8" customFormat="1" ht="55" customHeight="1" spans="1:12">
      <c r="A187" s="14">
        <f t="shared" si="21"/>
        <v>185</v>
      </c>
      <c r="B187" s="15" t="s">
        <v>512</v>
      </c>
      <c r="C187" s="15" t="s">
        <v>513</v>
      </c>
      <c r="D187" s="15" t="s">
        <v>114</v>
      </c>
      <c r="E187" s="16">
        <v>4999</v>
      </c>
      <c r="F187" s="16">
        <v>4999</v>
      </c>
      <c r="G187" s="16">
        <v>2399.52</v>
      </c>
      <c r="H187" s="17">
        <v>1019.79</v>
      </c>
      <c r="I187" s="16">
        <v>0</v>
      </c>
      <c r="J187" s="16" t="s">
        <v>149</v>
      </c>
      <c r="K187" s="17">
        <v>3419.31</v>
      </c>
      <c r="L187" s="17">
        <v>3419.31</v>
      </c>
    </row>
    <row r="188" s="8" customFormat="1" ht="55" customHeight="1" spans="1:12">
      <c r="A188" s="14">
        <f t="shared" si="21"/>
        <v>186</v>
      </c>
      <c r="B188" s="15" t="s">
        <v>514</v>
      </c>
      <c r="C188" s="15" t="s">
        <v>515</v>
      </c>
      <c r="D188" s="15" t="s">
        <v>114</v>
      </c>
      <c r="E188" s="16">
        <v>4999</v>
      </c>
      <c r="F188" s="16">
        <v>4999</v>
      </c>
      <c r="G188" s="16">
        <v>2399.52</v>
      </c>
      <c r="H188" s="17">
        <v>1019.79</v>
      </c>
      <c r="I188" s="16">
        <v>0</v>
      </c>
      <c r="J188" s="16" t="s">
        <v>149</v>
      </c>
      <c r="K188" s="17">
        <v>3419.31</v>
      </c>
      <c r="L188" s="17">
        <v>3419.31</v>
      </c>
    </row>
    <row r="189" s="8" customFormat="1" ht="55" customHeight="1" spans="1:12">
      <c r="A189" s="14">
        <f t="shared" ref="A189:A198" si="22">ROW()-2</f>
        <v>187</v>
      </c>
      <c r="B189" s="15" t="s">
        <v>516</v>
      </c>
      <c r="C189" s="15" t="s">
        <v>517</v>
      </c>
      <c r="D189" s="15" t="s">
        <v>114</v>
      </c>
      <c r="E189" s="16">
        <v>4999</v>
      </c>
      <c r="F189" s="16">
        <v>4999</v>
      </c>
      <c r="G189" s="16">
        <v>2399.52</v>
      </c>
      <c r="H189" s="17">
        <v>1019.79</v>
      </c>
      <c r="I189" s="16">
        <v>0</v>
      </c>
      <c r="J189" s="16" t="s">
        <v>149</v>
      </c>
      <c r="K189" s="17">
        <v>3419.31</v>
      </c>
      <c r="L189" s="17">
        <v>3419.31</v>
      </c>
    </row>
    <row r="190" s="8" customFormat="1" ht="55" customHeight="1" spans="1:12">
      <c r="A190" s="14">
        <f t="shared" si="22"/>
        <v>188</v>
      </c>
      <c r="B190" s="15" t="s">
        <v>518</v>
      </c>
      <c r="C190" s="15" t="s">
        <v>519</v>
      </c>
      <c r="D190" s="15" t="s">
        <v>116</v>
      </c>
      <c r="E190" s="16">
        <v>4999</v>
      </c>
      <c r="F190" s="16">
        <v>4999</v>
      </c>
      <c r="G190" s="16">
        <v>1599.68</v>
      </c>
      <c r="H190" s="17">
        <v>679.86</v>
      </c>
      <c r="I190" s="16">
        <v>0</v>
      </c>
      <c r="J190" s="16" t="s">
        <v>170</v>
      </c>
      <c r="K190" s="17">
        <v>2279.54</v>
      </c>
      <c r="L190" s="17">
        <v>2279.54</v>
      </c>
    </row>
    <row r="191" s="8" customFormat="1" ht="55" customHeight="1" spans="1:12">
      <c r="A191" s="14">
        <f t="shared" si="22"/>
        <v>189</v>
      </c>
      <c r="B191" s="15" t="s">
        <v>520</v>
      </c>
      <c r="C191" s="15" t="s">
        <v>521</v>
      </c>
      <c r="D191" s="15" t="s">
        <v>118</v>
      </c>
      <c r="E191" s="16">
        <v>4999</v>
      </c>
      <c r="F191" s="16">
        <v>4999</v>
      </c>
      <c r="G191" s="16">
        <v>2399.52</v>
      </c>
      <c r="H191" s="17">
        <v>1019.79</v>
      </c>
      <c r="I191" s="16">
        <v>0</v>
      </c>
      <c r="J191" s="16" t="s">
        <v>149</v>
      </c>
      <c r="K191" s="17">
        <v>3419.31</v>
      </c>
      <c r="L191" s="17">
        <v>3419.31</v>
      </c>
    </row>
    <row r="192" s="8" customFormat="1" ht="55" customHeight="1" spans="1:12">
      <c r="A192" s="14">
        <f t="shared" si="22"/>
        <v>190</v>
      </c>
      <c r="B192" s="15" t="s">
        <v>522</v>
      </c>
      <c r="C192" s="15" t="s">
        <v>523</v>
      </c>
      <c r="D192" s="15" t="s">
        <v>118</v>
      </c>
      <c r="E192" s="16">
        <v>4999</v>
      </c>
      <c r="F192" s="16">
        <v>4999</v>
      </c>
      <c r="G192" s="16">
        <v>2399.52</v>
      </c>
      <c r="H192" s="17">
        <v>1019.79</v>
      </c>
      <c r="I192" s="16">
        <v>0</v>
      </c>
      <c r="J192" s="16" t="s">
        <v>149</v>
      </c>
      <c r="K192" s="17">
        <v>3419.31</v>
      </c>
      <c r="L192" s="17">
        <v>3419.31</v>
      </c>
    </row>
    <row r="193" s="8" customFormat="1" ht="55" customHeight="1" spans="1:12">
      <c r="A193" s="14">
        <f t="shared" si="22"/>
        <v>191</v>
      </c>
      <c r="B193" s="15" t="s">
        <v>524</v>
      </c>
      <c r="C193" s="15" t="s">
        <v>525</v>
      </c>
      <c r="D193" s="15" t="s">
        <v>118</v>
      </c>
      <c r="E193" s="16">
        <v>4999</v>
      </c>
      <c r="F193" s="16">
        <v>4999</v>
      </c>
      <c r="G193" s="16">
        <v>2399.52</v>
      </c>
      <c r="H193" s="17">
        <v>1019.79</v>
      </c>
      <c r="I193" s="16">
        <v>0</v>
      </c>
      <c r="J193" s="16" t="s">
        <v>149</v>
      </c>
      <c r="K193" s="17">
        <v>3419.31</v>
      </c>
      <c r="L193" s="17">
        <v>3419.31</v>
      </c>
    </row>
    <row r="194" s="8" customFormat="1" ht="55" customHeight="1" spans="1:12">
      <c r="A194" s="14">
        <f t="shared" si="22"/>
        <v>192</v>
      </c>
      <c r="B194" s="15" t="s">
        <v>526</v>
      </c>
      <c r="C194" s="15" t="s">
        <v>527</v>
      </c>
      <c r="D194" s="15" t="s">
        <v>118</v>
      </c>
      <c r="E194" s="16">
        <v>4999</v>
      </c>
      <c r="F194" s="16">
        <v>4999</v>
      </c>
      <c r="G194" s="16">
        <v>2399.52</v>
      </c>
      <c r="H194" s="17">
        <v>1019.79</v>
      </c>
      <c r="I194" s="16">
        <v>0</v>
      </c>
      <c r="J194" s="16" t="s">
        <v>149</v>
      </c>
      <c r="K194" s="17">
        <v>3419.31</v>
      </c>
      <c r="L194" s="17">
        <v>3419.31</v>
      </c>
    </row>
    <row r="195" s="8" customFormat="1" ht="55" customHeight="1" spans="1:12">
      <c r="A195" s="14">
        <f t="shared" si="22"/>
        <v>193</v>
      </c>
      <c r="B195" s="15" t="s">
        <v>528</v>
      </c>
      <c r="C195" s="15" t="s">
        <v>529</v>
      </c>
      <c r="D195" s="15" t="s">
        <v>118</v>
      </c>
      <c r="E195" s="16">
        <v>4999</v>
      </c>
      <c r="F195" s="16">
        <v>4999</v>
      </c>
      <c r="G195" s="16">
        <v>2399.52</v>
      </c>
      <c r="H195" s="17">
        <v>1019.79</v>
      </c>
      <c r="I195" s="16">
        <v>0</v>
      </c>
      <c r="J195" s="16" t="s">
        <v>149</v>
      </c>
      <c r="K195" s="17">
        <v>3419.31</v>
      </c>
      <c r="L195" s="17">
        <v>3419.31</v>
      </c>
    </row>
    <row r="196" s="8" customFormat="1" ht="55" customHeight="1" spans="1:12">
      <c r="A196" s="14">
        <f t="shared" si="22"/>
        <v>194</v>
      </c>
      <c r="B196" s="15" t="s">
        <v>530</v>
      </c>
      <c r="C196" s="15" t="s">
        <v>531</v>
      </c>
      <c r="D196" s="15" t="s">
        <v>118</v>
      </c>
      <c r="E196" s="16">
        <v>4999</v>
      </c>
      <c r="F196" s="16">
        <v>4999</v>
      </c>
      <c r="G196" s="16">
        <v>2399.52</v>
      </c>
      <c r="H196" s="17">
        <v>1019.79</v>
      </c>
      <c r="I196" s="16">
        <v>0</v>
      </c>
      <c r="J196" s="16" t="s">
        <v>149</v>
      </c>
      <c r="K196" s="17">
        <v>3419.31</v>
      </c>
      <c r="L196" s="17">
        <v>3419.31</v>
      </c>
    </row>
    <row r="197" s="8" customFormat="1" ht="55" customHeight="1" spans="1:12">
      <c r="A197" s="14">
        <f t="shared" si="22"/>
        <v>195</v>
      </c>
      <c r="B197" s="15" t="s">
        <v>532</v>
      </c>
      <c r="C197" s="15" t="s">
        <v>533</v>
      </c>
      <c r="D197" s="15" t="s">
        <v>118</v>
      </c>
      <c r="E197" s="16">
        <v>4999</v>
      </c>
      <c r="F197" s="16">
        <v>4999</v>
      </c>
      <c r="G197" s="16">
        <v>2399.52</v>
      </c>
      <c r="H197" s="17">
        <v>1019.79</v>
      </c>
      <c r="I197" s="16">
        <v>0</v>
      </c>
      <c r="J197" s="16" t="s">
        <v>149</v>
      </c>
      <c r="K197" s="17">
        <v>3419.31</v>
      </c>
      <c r="L197" s="17">
        <v>3419.31</v>
      </c>
    </row>
    <row r="198" s="8" customFormat="1" ht="55" customHeight="1" spans="1:12">
      <c r="A198" s="14">
        <f t="shared" si="22"/>
        <v>196</v>
      </c>
      <c r="B198" s="15" t="s">
        <v>534</v>
      </c>
      <c r="C198" s="15" t="s">
        <v>535</v>
      </c>
      <c r="D198" s="15" t="s">
        <v>118</v>
      </c>
      <c r="E198" s="16">
        <v>4999</v>
      </c>
      <c r="F198" s="16">
        <v>4999</v>
      </c>
      <c r="G198" s="16">
        <v>2399.52</v>
      </c>
      <c r="H198" s="17">
        <v>1019.79</v>
      </c>
      <c r="I198" s="16">
        <v>0</v>
      </c>
      <c r="J198" s="16" t="s">
        <v>149</v>
      </c>
      <c r="K198" s="17">
        <v>3419.31</v>
      </c>
      <c r="L198" s="17">
        <v>3419.31</v>
      </c>
    </row>
    <row r="199" s="8" customFormat="1" ht="55" customHeight="1" spans="1:12">
      <c r="A199" s="14">
        <f t="shared" ref="A199:A208" si="23">ROW()-2</f>
        <v>197</v>
      </c>
      <c r="B199" s="15" t="s">
        <v>536</v>
      </c>
      <c r="C199" s="15" t="s">
        <v>537</v>
      </c>
      <c r="D199" s="15" t="s">
        <v>118</v>
      </c>
      <c r="E199" s="16">
        <v>4999</v>
      </c>
      <c r="F199" s="16">
        <v>4999</v>
      </c>
      <c r="G199" s="16">
        <v>2399.52</v>
      </c>
      <c r="H199" s="17">
        <v>1019.79</v>
      </c>
      <c r="I199" s="16">
        <v>0</v>
      </c>
      <c r="J199" s="16" t="s">
        <v>149</v>
      </c>
      <c r="K199" s="17">
        <v>3419.31</v>
      </c>
      <c r="L199" s="17">
        <v>3419.31</v>
      </c>
    </row>
    <row r="200" s="8" customFormat="1" ht="55" customHeight="1" spans="1:12">
      <c r="A200" s="14">
        <f t="shared" si="23"/>
        <v>198</v>
      </c>
      <c r="B200" s="15" t="s">
        <v>538</v>
      </c>
      <c r="C200" s="15" t="s">
        <v>539</v>
      </c>
      <c r="D200" s="15" t="s">
        <v>118</v>
      </c>
      <c r="E200" s="16">
        <v>4999</v>
      </c>
      <c r="F200" s="16">
        <v>4999</v>
      </c>
      <c r="G200" s="16">
        <v>2399.52</v>
      </c>
      <c r="H200" s="17">
        <v>1019.79</v>
      </c>
      <c r="I200" s="16">
        <v>0</v>
      </c>
      <c r="J200" s="16" t="s">
        <v>149</v>
      </c>
      <c r="K200" s="17">
        <v>3419.31</v>
      </c>
      <c r="L200" s="17">
        <v>3419.31</v>
      </c>
    </row>
    <row r="201" s="8" customFormat="1" ht="55" customHeight="1" spans="1:12">
      <c r="A201" s="14">
        <f t="shared" si="23"/>
        <v>199</v>
      </c>
      <c r="B201" s="15" t="s">
        <v>540</v>
      </c>
      <c r="C201" s="15" t="s">
        <v>477</v>
      </c>
      <c r="D201" s="15" t="s">
        <v>118</v>
      </c>
      <c r="E201" s="16">
        <v>4999</v>
      </c>
      <c r="F201" s="16">
        <v>4999</v>
      </c>
      <c r="G201" s="16">
        <v>2399.52</v>
      </c>
      <c r="H201" s="17">
        <v>1019.79</v>
      </c>
      <c r="I201" s="16">
        <v>0</v>
      </c>
      <c r="J201" s="16" t="s">
        <v>149</v>
      </c>
      <c r="K201" s="17">
        <v>3419.31</v>
      </c>
      <c r="L201" s="17">
        <v>3419.31</v>
      </c>
    </row>
    <row r="202" s="8" customFormat="1" ht="55" customHeight="1" spans="1:12">
      <c r="A202" s="14">
        <f t="shared" si="23"/>
        <v>200</v>
      </c>
      <c r="B202" s="15" t="s">
        <v>541</v>
      </c>
      <c r="C202" s="15" t="s">
        <v>542</v>
      </c>
      <c r="D202" s="15" t="s">
        <v>118</v>
      </c>
      <c r="E202" s="16">
        <v>4999</v>
      </c>
      <c r="F202" s="16">
        <v>4999</v>
      </c>
      <c r="G202" s="16">
        <v>2399.52</v>
      </c>
      <c r="H202" s="17">
        <v>1019.79</v>
      </c>
      <c r="I202" s="16">
        <v>0</v>
      </c>
      <c r="J202" s="16" t="s">
        <v>149</v>
      </c>
      <c r="K202" s="17">
        <v>3419.31</v>
      </c>
      <c r="L202" s="17">
        <v>3419.31</v>
      </c>
    </row>
    <row r="203" s="8" customFormat="1" ht="55" customHeight="1" spans="1:12">
      <c r="A203" s="14">
        <f t="shared" si="23"/>
        <v>201</v>
      </c>
      <c r="B203" s="15" t="s">
        <v>543</v>
      </c>
      <c r="C203" s="15" t="s">
        <v>313</v>
      </c>
      <c r="D203" s="15" t="s">
        <v>118</v>
      </c>
      <c r="E203" s="16">
        <v>4999</v>
      </c>
      <c r="F203" s="16">
        <v>4999</v>
      </c>
      <c r="G203" s="16">
        <v>2399.52</v>
      </c>
      <c r="H203" s="17">
        <v>1019.79</v>
      </c>
      <c r="I203" s="16">
        <v>0</v>
      </c>
      <c r="J203" s="16" t="s">
        <v>149</v>
      </c>
      <c r="K203" s="17">
        <v>3419.31</v>
      </c>
      <c r="L203" s="17">
        <v>3419.31</v>
      </c>
    </row>
    <row r="204" s="8" customFormat="1" ht="55" customHeight="1" spans="1:12">
      <c r="A204" s="14">
        <f t="shared" si="23"/>
        <v>202</v>
      </c>
      <c r="B204" s="15" t="s">
        <v>544</v>
      </c>
      <c r="C204" s="15" t="s">
        <v>545</v>
      </c>
      <c r="D204" s="15" t="s">
        <v>120</v>
      </c>
      <c r="E204" s="16">
        <v>4999</v>
      </c>
      <c r="F204" s="16">
        <v>4999</v>
      </c>
      <c r="G204" s="16">
        <v>1599.68</v>
      </c>
      <c r="H204" s="17">
        <v>679.86</v>
      </c>
      <c r="I204" s="16">
        <v>0</v>
      </c>
      <c r="J204" s="16" t="s">
        <v>170</v>
      </c>
      <c r="K204" s="17">
        <v>2279.54</v>
      </c>
      <c r="L204" s="17">
        <v>2279.54</v>
      </c>
    </row>
    <row r="205" s="8" customFormat="1" ht="55" customHeight="1" spans="1:12">
      <c r="A205" s="14">
        <f t="shared" si="23"/>
        <v>203</v>
      </c>
      <c r="B205" s="15" t="s">
        <v>546</v>
      </c>
      <c r="C205" s="15" t="s">
        <v>547</v>
      </c>
      <c r="D205" s="15" t="s">
        <v>123</v>
      </c>
      <c r="E205" s="16">
        <v>4999</v>
      </c>
      <c r="F205" s="16">
        <v>4999</v>
      </c>
      <c r="G205" s="16">
        <v>2399.52</v>
      </c>
      <c r="H205" s="17">
        <v>1019.79</v>
      </c>
      <c r="I205" s="16">
        <v>0</v>
      </c>
      <c r="J205" s="16" t="s">
        <v>149</v>
      </c>
      <c r="K205" s="17">
        <v>3419.31</v>
      </c>
      <c r="L205" s="17">
        <v>3419.31</v>
      </c>
    </row>
    <row r="206" s="8" customFormat="1" ht="55" customHeight="1" spans="1:12">
      <c r="A206" s="14">
        <f t="shared" si="23"/>
        <v>204</v>
      </c>
      <c r="B206" s="15" t="s">
        <v>548</v>
      </c>
      <c r="C206" s="15" t="s">
        <v>209</v>
      </c>
      <c r="D206" s="15" t="s">
        <v>125</v>
      </c>
      <c r="E206" s="16">
        <v>4999</v>
      </c>
      <c r="F206" s="16">
        <v>4999</v>
      </c>
      <c r="G206" s="16">
        <v>2399.52</v>
      </c>
      <c r="H206" s="17">
        <v>1019.79</v>
      </c>
      <c r="I206" s="16">
        <v>0</v>
      </c>
      <c r="J206" s="16" t="s">
        <v>149</v>
      </c>
      <c r="K206" s="17">
        <v>3419.31</v>
      </c>
      <c r="L206" s="17">
        <v>3419.31</v>
      </c>
    </row>
    <row r="207" s="8" customFormat="1" ht="55" customHeight="1" spans="1:12">
      <c r="A207" s="14">
        <f t="shared" si="23"/>
        <v>205</v>
      </c>
      <c r="B207" s="15" t="s">
        <v>549</v>
      </c>
      <c r="C207" s="15" t="s">
        <v>550</v>
      </c>
      <c r="D207" s="15" t="s">
        <v>125</v>
      </c>
      <c r="E207" s="16">
        <v>4999</v>
      </c>
      <c r="F207" s="16">
        <v>4999</v>
      </c>
      <c r="G207" s="16">
        <v>2399.52</v>
      </c>
      <c r="H207" s="17">
        <v>1019.79</v>
      </c>
      <c r="I207" s="16">
        <v>0</v>
      </c>
      <c r="J207" s="16" t="s">
        <v>149</v>
      </c>
      <c r="K207" s="17">
        <v>3419.31</v>
      </c>
      <c r="L207" s="17">
        <v>3419.31</v>
      </c>
    </row>
    <row r="208" s="8" customFormat="1" ht="55" customHeight="1" spans="1:12">
      <c r="A208" s="14">
        <f t="shared" si="23"/>
        <v>206</v>
      </c>
      <c r="B208" s="15" t="s">
        <v>551</v>
      </c>
      <c r="C208" s="15" t="s">
        <v>552</v>
      </c>
      <c r="D208" s="15" t="s">
        <v>125</v>
      </c>
      <c r="E208" s="16">
        <v>4999</v>
      </c>
      <c r="F208" s="16">
        <v>4999</v>
      </c>
      <c r="G208" s="16">
        <v>2399.52</v>
      </c>
      <c r="H208" s="17">
        <v>1019.79</v>
      </c>
      <c r="I208" s="16">
        <v>0</v>
      </c>
      <c r="J208" s="16" t="s">
        <v>149</v>
      </c>
      <c r="K208" s="17">
        <v>3419.31</v>
      </c>
      <c r="L208" s="17">
        <v>3419.31</v>
      </c>
    </row>
    <row r="209" s="8" customFormat="1" ht="55" customHeight="1" spans="1:12">
      <c r="A209" s="14">
        <f t="shared" ref="A209:A218" si="24">ROW()-2</f>
        <v>207</v>
      </c>
      <c r="B209" s="15" t="s">
        <v>553</v>
      </c>
      <c r="C209" s="15" t="s">
        <v>554</v>
      </c>
      <c r="D209" s="15" t="s">
        <v>125</v>
      </c>
      <c r="E209" s="16">
        <v>4999</v>
      </c>
      <c r="F209" s="16">
        <v>4999</v>
      </c>
      <c r="G209" s="16">
        <v>2399.52</v>
      </c>
      <c r="H209" s="17">
        <v>1019.79</v>
      </c>
      <c r="I209" s="16">
        <v>0</v>
      </c>
      <c r="J209" s="16" t="s">
        <v>149</v>
      </c>
      <c r="K209" s="17">
        <v>3419.31</v>
      </c>
      <c r="L209" s="17">
        <v>3419.31</v>
      </c>
    </row>
    <row r="210" s="8" customFormat="1" ht="55" customHeight="1" spans="1:12">
      <c r="A210" s="14">
        <f t="shared" si="24"/>
        <v>208</v>
      </c>
      <c r="B210" s="15" t="s">
        <v>555</v>
      </c>
      <c r="C210" s="15" t="s">
        <v>556</v>
      </c>
      <c r="D210" s="15" t="s">
        <v>125</v>
      </c>
      <c r="E210" s="16">
        <v>4999</v>
      </c>
      <c r="F210" s="16">
        <v>4999</v>
      </c>
      <c r="G210" s="16">
        <v>2399.52</v>
      </c>
      <c r="H210" s="17">
        <v>1019.79</v>
      </c>
      <c r="I210" s="16">
        <v>0</v>
      </c>
      <c r="J210" s="16" t="s">
        <v>149</v>
      </c>
      <c r="K210" s="17">
        <v>3419.31</v>
      </c>
      <c r="L210" s="17">
        <v>3419.31</v>
      </c>
    </row>
    <row r="211" s="8" customFormat="1" ht="55" customHeight="1" spans="1:12">
      <c r="A211" s="14">
        <f t="shared" si="24"/>
        <v>209</v>
      </c>
      <c r="B211" s="15" t="s">
        <v>557</v>
      </c>
      <c r="C211" s="15" t="s">
        <v>558</v>
      </c>
      <c r="D211" s="15" t="s">
        <v>127</v>
      </c>
      <c r="E211" s="16">
        <v>4999</v>
      </c>
      <c r="F211" s="16">
        <v>4999</v>
      </c>
      <c r="G211" s="16">
        <v>799.84</v>
      </c>
      <c r="H211" s="17">
        <v>339.93</v>
      </c>
      <c r="I211" s="16">
        <v>0</v>
      </c>
      <c r="J211" s="16" t="s">
        <v>248</v>
      </c>
      <c r="K211" s="17">
        <v>1139.77</v>
      </c>
      <c r="L211" s="17">
        <v>1139.77</v>
      </c>
    </row>
    <row r="212" s="8" customFormat="1" ht="55" customHeight="1" spans="1:12">
      <c r="A212" s="14">
        <f t="shared" si="24"/>
        <v>210</v>
      </c>
      <c r="B212" s="15" t="s">
        <v>559</v>
      </c>
      <c r="C212" s="15" t="s">
        <v>527</v>
      </c>
      <c r="D212" s="15" t="s">
        <v>129</v>
      </c>
      <c r="E212" s="16">
        <v>8330</v>
      </c>
      <c r="F212" s="16">
        <v>8330</v>
      </c>
      <c r="G212" s="16">
        <v>3998.4</v>
      </c>
      <c r="H212" s="17">
        <v>1699.32</v>
      </c>
      <c r="I212" s="16">
        <v>0</v>
      </c>
      <c r="J212" s="16" t="s">
        <v>149</v>
      </c>
      <c r="K212" s="17">
        <v>5697.72</v>
      </c>
      <c r="L212" s="17">
        <v>5697.72</v>
      </c>
    </row>
    <row r="213" s="8" customFormat="1" ht="55" customHeight="1" spans="1:12">
      <c r="A213" s="14">
        <f t="shared" si="24"/>
        <v>211</v>
      </c>
      <c r="B213" s="15" t="s">
        <v>560</v>
      </c>
      <c r="C213" s="15" t="s">
        <v>561</v>
      </c>
      <c r="D213" s="15" t="s">
        <v>129</v>
      </c>
      <c r="E213" s="16">
        <v>8332</v>
      </c>
      <c r="F213" s="16">
        <v>8332</v>
      </c>
      <c r="G213" s="16">
        <v>3999.36</v>
      </c>
      <c r="H213" s="17">
        <v>1699.74</v>
      </c>
      <c r="I213" s="16">
        <v>0</v>
      </c>
      <c r="J213" s="16" t="s">
        <v>149</v>
      </c>
      <c r="K213" s="17">
        <v>5699.1</v>
      </c>
      <c r="L213" s="17">
        <v>5699.1</v>
      </c>
    </row>
    <row r="214" s="8" customFormat="1" ht="55" customHeight="1" spans="1:12">
      <c r="A214" s="14">
        <f t="shared" si="24"/>
        <v>212</v>
      </c>
      <c r="B214" s="15" t="s">
        <v>562</v>
      </c>
      <c r="C214" s="15" t="s">
        <v>563</v>
      </c>
      <c r="D214" s="15" t="s">
        <v>129</v>
      </c>
      <c r="E214" s="16">
        <v>8330</v>
      </c>
      <c r="F214" s="16">
        <v>8330</v>
      </c>
      <c r="G214" s="16">
        <v>3998.4</v>
      </c>
      <c r="H214" s="17">
        <v>1699.32</v>
      </c>
      <c r="I214" s="16">
        <v>0</v>
      </c>
      <c r="J214" s="16" t="s">
        <v>149</v>
      </c>
      <c r="K214" s="17">
        <v>5697.72</v>
      </c>
      <c r="L214" s="17">
        <v>5697.72</v>
      </c>
    </row>
    <row r="215" s="8" customFormat="1" ht="55" customHeight="1" spans="1:12">
      <c r="A215" s="14">
        <f t="shared" si="24"/>
        <v>213</v>
      </c>
      <c r="B215" s="15" t="s">
        <v>564</v>
      </c>
      <c r="C215" s="15" t="s">
        <v>565</v>
      </c>
      <c r="D215" s="15" t="s">
        <v>129</v>
      </c>
      <c r="E215" s="16">
        <v>8332</v>
      </c>
      <c r="F215" s="16">
        <v>8332</v>
      </c>
      <c r="G215" s="16">
        <v>3999.36</v>
      </c>
      <c r="H215" s="17">
        <v>1699.74</v>
      </c>
      <c r="I215" s="16">
        <v>0</v>
      </c>
      <c r="J215" s="16" t="s">
        <v>149</v>
      </c>
      <c r="K215" s="17">
        <v>5699.1</v>
      </c>
      <c r="L215" s="17">
        <v>5699.1</v>
      </c>
    </row>
    <row r="216" s="8" customFormat="1" ht="55" customHeight="1" spans="1:12">
      <c r="A216" s="14">
        <f t="shared" si="24"/>
        <v>214</v>
      </c>
      <c r="B216" s="15" t="s">
        <v>566</v>
      </c>
      <c r="C216" s="15" t="s">
        <v>567</v>
      </c>
      <c r="D216" s="15" t="s">
        <v>129</v>
      </c>
      <c r="E216" s="16">
        <v>4999</v>
      </c>
      <c r="F216" s="16">
        <v>4999</v>
      </c>
      <c r="G216" s="16">
        <v>2399.52</v>
      </c>
      <c r="H216" s="17">
        <v>1019.79</v>
      </c>
      <c r="I216" s="16">
        <v>0</v>
      </c>
      <c r="J216" s="16" t="s">
        <v>149</v>
      </c>
      <c r="K216" s="17">
        <v>3419.31</v>
      </c>
      <c r="L216" s="17">
        <v>3419.31</v>
      </c>
    </row>
    <row r="217" s="8" customFormat="1" ht="55" customHeight="1" spans="1:12">
      <c r="A217" s="14">
        <f t="shared" si="24"/>
        <v>215</v>
      </c>
      <c r="B217" s="15" t="s">
        <v>568</v>
      </c>
      <c r="C217" s="15" t="s">
        <v>569</v>
      </c>
      <c r="D217" s="15" t="s">
        <v>129</v>
      </c>
      <c r="E217" s="16">
        <v>4999</v>
      </c>
      <c r="F217" s="16">
        <v>4999</v>
      </c>
      <c r="G217" s="16">
        <v>2399.52</v>
      </c>
      <c r="H217" s="17">
        <v>1019.79</v>
      </c>
      <c r="I217" s="16">
        <v>0</v>
      </c>
      <c r="J217" s="16" t="s">
        <v>149</v>
      </c>
      <c r="K217" s="17">
        <v>3419.31</v>
      </c>
      <c r="L217" s="17">
        <v>3419.31</v>
      </c>
    </row>
    <row r="218" s="8" customFormat="1" ht="55" customHeight="1" spans="1:12">
      <c r="A218" s="14">
        <f t="shared" si="24"/>
        <v>216</v>
      </c>
      <c r="B218" s="15" t="s">
        <v>570</v>
      </c>
      <c r="C218" s="15" t="s">
        <v>571</v>
      </c>
      <c r="D218" s="15" t="s">
        <v>129</v>
      </c>
      <c r="E218" s="16">
        <v>4999</v>
      </c>
      <c r="F218" s="16">
        <v>4999</v>
      </c>
      <c r="G218" s="16">
        <v>2399.52</v>
      </c>
      <c r="H218" s="17">
        <v>1019.79</v>
      </c>
      <c r="I218" s="16">
        <v>0</v>
      </c>
      <c r="J218" s="16" t="s">
        <v>149</v>
      </c>
      <c r="K218" s="17">
        <v>3419.31</v>
      </c>
      <c r="L218" s="17">
        <v>3419.31</v>
      </c>
    </row>
    <row r="219" s="8" customFormat="1" ht="55" customHeight="1" spans="1:12">
      <c r="A219" s="14">
        <f t="shared" ref="A219:A228" si="25">ROW()-2</f>
        <v>217</v>
      </c>
      <c r="B219" s="15" t="s">
        <v>572</v>
      </c>
      <c r="C219" s="15" t="s">
        <v>573</v>
      </c>
      <c r="D219" s="15" t="s">
        <v>129</v>
      </c>
      <c r="E219" s="16">
        <v>4999</v>
      </c>
      <c r="F219" s="16">
        <v>4999</v>
      </c>
      <c r="G219" s="16">
        <v>2399.52</v>
      </c>
      <c r="H219" s="17">
        <v>1019.79</v>
      </c>
      <c r="I219" s="16">
        <v>0</v>
      </c>
      <c r="J219" s="16" t="s">
        <v>149</v>
      </c>
      <c r="K219" s="17">
        <v>3419.31</v>
      </c>
      <c r="L219" s="17">
        <v>3419.31</v>
      </c>
    </row>
    <row r="220" s="8" customFormat="1" ht="55" customHeight="1" spans="1:12">
      <c r="A220" s="14">
        <f t="shared" si="25"/>
        <v>218</v>
      </c>
      <c r="B220" s="15" t="s">
        <v>574</v>
      </c>
      <c r="C220" s="15" t="s">
        <v>575</v>
      </c>
      <c r="D220" s="15" t="s">
        <v>129</v>
      </c>
      <c r="E220" s="16">
        <v>4999</v>
      </c>
      <c r="F220" s="16">
        <v>4999</v>
      </c>
      <c r="G220" s="16">
        <v>2399.52</v>
      </c>
      <c r="H220" s="17">
        <v>1019.79</v>
      </c>
      <c r="I220" s="16">
        <v>0</v>
      </c>
      <c r="J220" s="16" t="s">
        <v>149</v>
      </c>
      <c r="K220" s="17">
        <v>3419.31</v>
      </c>
      <c r="L220" s="17">
        <v>3419.31</v>
      </c>
    </row>
    <row r="221" s="8" customFormat="1" ht="55" customHeight="1" spans="1:12">
      <c r="A221" s="14">
        <f t="shared" si="25"/>
        <v>219</v>
      </c>
      <c r="B221" s="15" t="s">
        <v>576</v>
      </c>
      <c r="C221" s="15" t="s">
        <v>577</v>
      </c>
      <c r="D221" s="15" t="s">
        <v>129</v>
      </c>
      <c r="E221" s="16">
        <v>4999</v>
      </c>
      <c r="F221" s="16">
        <v>4999</v>
      </c>
      <c r="G221" s="16">
        <v>2399.52</v>
      </c>
      <c r="H221" s="17">
        <v>1019.79</v>
      </c>
      <c r="I221" s="16">
        <v>0</v>
      </c>
      <c r="J221" s="16" t="s">
        <v>149</v>
      </c>
      <c r="K221" s="17">
        <v>3419.31</v>
      </c>
      <c r="L221" s="17">
        <v>3419.31</v>
      </c>
    </row>
    <row r="222" s="8" customFormat="1" ht="55" customHeight="1" spans="1:12">
      <c r="A222" s="14">
        <f t="shared" si="25"/>
        <v>220</v>
      </c>
      <c r="B222" s="15" t="s">
        <v>578</v>
      </c>
      <c r="C222" s="15" t="s">
        <v>579</v>
      </c>
      <c r="D222" s="15" t="s">
        <v>129</v>
      </c>
      <c r="E222" s="16">
        <v>8330</v>
      </c>
      <c r="F222" s="16">
        <v>8330</v>
      </c>
      <c r="G222" s="16">
        <v>3998.4</v>
      </c>
      <c r="H222" s="17">
        <v>1699.32</v>
      </c>
      <c r="I222" s="16">
        <v>0</v>
      </c>
      <c r="J222" s="16" t="s">
        <v>149</v>
      </c>
      <c r="K222" s="17">
        <v>5697.72</v>
      </c>
      <c r="L222" s="17">
        <v>5697.72</v>
      </c>
    </row>
    <row r="223" s="8" customFormat="1" ht="55" customHeight="1" spans="1:12">
      <c r="A223" s="14">
        <f t="shared" si="25"/>
        <v>221</v>
      </c>
      <c r="B223" s="15" t="s">
        <v>580</v>
      </c>
      <c r="C223" s="15" t="s">
        <v>581</v>
      </c>
      <c r="D223" s="15" t="s">
        <v>129</v>
      </c>
      <c r="E223" s="16">
        <v>4999</v>
      </c>
      <c r="F223" s="16">
        <v>4999</v>
      </c>
      <c r="G223" s="16">
        <v>2399.52</v>
      </c>
      <c r="H223" s="17">
        <v>1019.79</v>
      </c>
      <c r="I223" s="16">
        <v>0</v>
      </c>
      <c r="J223" s="16" t="s">
        <v>149</v>
      </c>
      <c r="K223" s="17">
        <v>3419.31</v>
      </c>
      <c r="L223" s="17">
        <v>3419.31</v>
      </c>
    </row>
    <row r="224" s="8" customFormat="1" ht="55" customHeight="1" spans="1:12">
      <c r="A224" s="14">
        <f t="shared" si="25"/>
        <v>222</v>
      </c>
      <c r="B224" s="15" t="s">
        <v>582</v>
      </c>
      <c r="C224" s="15" t="s">
        <v>583</v>
      </c>
      <c r="D224" s="15" t="s">
        <v>129</v>
      </c>
      <c r="E224" s="16">
        <v>4999</v>
      </c>
      <c r="F224" s="16">
        <v>4999</v>
      </c>
      <c r="G224" s="16">
        <v>2399.52</v>
      </c>
      <c r="H224" s="17">
        <v>1019.79</v>
      </c>
      <c r="I224" s="16">
        <v>0</v>
      </c>
      <c r="J224" s="16" t="s">
        <v>149</v>
      </c>
      <c r="K224" s="17">
        <v>3419.31</v>
      </c>
      <c r="L224" s="17">
        <v>3419.31</v>
      </c>
    </row>
    <row r="225" s="8" customFormat="1" ht="55" customHeight="1" spans="1:12">
      <c r="A225" s="14">
        <f t="shared" si="25"/>
        <v>223</v>
      </c>
      <c r="B225" s="15" t="s">
        <v>584</v>
      </c>
      <c r="C225" s="15" t="s">
        <v>585</v>
      </c>
      <c r="D225" s="15" t="s">
        <v>131</v>
      </c>
      <c r="E225" s="16">
        <v>4999</v>
      </c>
      <c r="F225" s="16">
        <v>4999</v>
      </c>
      <c r="G225" s="16">
        <v>2399.52</v>
      </c>
      <c r="H225" s="17">
        <v>1019.79</v>
      </c>
      <c r="I225" s="16">
        <v>0</v>
      </c>
      <c r="J225" s="16" t="s">
        <v>149</v>
      </c>
      <c r="K225" s="17">
        <v>3419.31</v>
      </c>
      <c r="L225" s="17">
        <v>3419.31</v>
      </c>
    </row>
    <row r="226" ht="46" customHeight="1" spans="1:12">
      <c r="A226" s="21" t="s">
        <v>133</v>
      </c>
      <c r="B226" s="22"/>
      <c r="C226" s="15"/>
      <c r="D226" s="15"/>
      <c r="E226" s="23"/>
      <c r="F226" s="23"/>
      <c r="G226" s="14">
        <f>SUM(G3:G225)</f>
        <v>496203.040000001</v>
      </c>
      <c r="H226" s="14">
        <f>SUM(H3:H225)</f>
        <v>210885.21</v>
      </c>
      <c r="I226" s="14">
        <f>SUM(I3:I225)</f>
        <v>0</v>
      </c>
      <c r="J226" s="14"/>
      <c r="K226" s="14">
        <f>SUM(K3:K225)</f>
        <v>707088.250000002</v>
      </c>
      <c r="L226" s="14">
        <f>SUM(L3:L225)</f>
        <v>707088.250000002</v>
      </c>
    </row>
  </sheetData>
  <mergeCells count="2">
    <mergeCell ref="A1:L1"/>
    <mergeCell ref="A226:B226"/>
  </mergeCells>
  <pageMargins left="0.75" right="0.75" top="1" bottom="1" header="0.5" footer="0.5"/>
  <pageSetup paperSize="9" orientation="portrait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selection activeCell="N3" sqref="N3"/>
    </sheetView>
  </sheetViews>
  <sheetFormatPr defaultColWidth="9" defaultRowHeight="14"/>
  <cols>
    <col min="3" max="3" width="16.7272727272727" customWidth="1"/>
    <col min="4" max="4" width="16" customWidth="1"/>
    <col min="7" max="7" width="9.37272727272727"/>
  </cols>
  <sheetData>
    <row r="1" ht="26" customHeight="1" spans="1:12">
      <c r="A1" s="1" t="s">
        <v>586</v>
      </c>
      <c r="B1" s="2"/>
      <c r="C1" s="2"/>
      <c r="D1" s="2"/>
      <c r="E1" s="2"/>
      <c r="F1" s="2"/>
      <c r="G1" s="2"/>
      <c r="H1" s="2"/>
      <c r="I1" s="2"/>
      <c r="J1" s="2"/>
      <c r="K1" s="2"/>
      <c r="L1" s="7"/>
    </row>
    <row r="2" ht="28" spans="1:12">
      <c r="A2" s="3" t="s">
        <v>1</v>
      </c>
      <c r="B2" s="3" t="s">
        <v>135</v>
      </c>
      <c r="C2" s="3" t="s">
        <v>136</v>
      </c>
      <c r="D2" s="3" t="s">
        <v>2</v>
      </c>
      <c r="E2" s="3" t="s">
        <v>137</v>
      </c>
      <c r="F2" s="3" t="s">
        <v>138</v>
      </c>
      <c r="G2" s="3" t="s">
        <v>587</v>
      </c>
      <c r="H2" s="3" t="s">
        <v>588</v>
      </c>
      <c r="I2" s="3" t="s">
        <v>589</v>
      </c>
      <c r="J2" s="3" t="s">
        <v>590</v>
      </c>
      <c r="K2" s="3" t="s">
        <v>591</v>
      </c>
      <c r="L2" s="3" t="s">
        <v>143</v>
      </c>
    </row>
    <row r="3" ht="42" spans="1:12">
      <c r="A3" s="4">
        <v>1</v>
      </c>
      <c r="B3" s="4" t="s">
        <v>144</v>
      </c>
      <c r="C3" s="4" t="s">
        <v>145</v>
      </c>
      <c r="D3" s="4" t="s">
        <v>15</v>
      </c>
      <c r="E3" s="4">
        <v>4999</v>
      </c>
      <c r="F3" s="4">
        <v>4999</v>
      </c>
      <c r="G3" s="4">
        <v>799.84</v>
      </c>
      <c r="H3" s="4">
        <v>199.96</v>
      </c>
      <c r="I3" s="4">
        <v>0</v>
      </c>
      <c r="J3" s="4" t="s">
        <v>146</v>
      </c>
      <c r="K3" s="4">
        <v>999.8</v>
      </c>
      <c r="L3" s="4">
        <v>999.8</v>
      </c>
    </row>
    <row r="4" ht="42" spans="1:12">
      <c r="A4" s="4">
        <v>2</v>
      </c>
      <c r="B4" s="4" t="s">
        <v>156</v>
      </c>
      <c r="C4" s="4" t="s">
        <v>157</v>
      </c>
      <c r="D4" s="4" t="s">
        <v>15</v>
      </c>
      <c r="E4" s="4">
        <v>4999</v>
      </c>
      <c r="F4" s="4">
        <v>4999</v>
      </c>
      <c r="G4" s="4">
        <v>1199.76</v>
      </c>
      <c r="H4" s="4">
        <v>299.94</v>
      </c>
      <c r="I4" s="4">
        <v>0</v>
      </c>
      <c r="J4" s="4" t="s">
        <v>149</v>
      </c>
      <c r="K4" s="4">
        <v>1499.7</v>
      </c>
      <c r="L4" s="4">
        <v>1499.7</v>
      </c>
    </row>
    <row r="5" ht="42" spans="1:12">
      <c r="A5" s="4">
        <v>3</v>
      </c>
      <c r="B5" s="4" t="s">
        <v>162</v>
      </c>
      <c r="C5" s="4" t="s">
        <v>163</v>
      </c>
      <c r="D5" s="4" t="s">
        <v>15</v>
      </c>
      <c r="E5" s="4">
        <v>4999</v>
      </c>
      <c r="F5" s="4">
        <v>4999</v>
      </c>
      <c r="G5" s="4">
        <v>1199.76</v>
      </c>
      <c r="H5" s="4">
        <v>299.94</v>
      </c>
      <c r="I5" s="4">
        <v>0</v>
      </c>
      <c r="J5" s="4" t="s">
        <v>149</v>
      </c>
      <c r="K5" s="4">
        <v>1499.7</v>
      </c>
      <c r="L5" s="4">
        <v>1499.7</v>
      </c>
    </row>
    <row r="6" ht="56" spans="1:12">
      <c r="A6" s="4">
        <v>4</v>
      </c>
      <c r="B6" s="4" t="s">
        <v>228</v>
      </c>
      <c r="C6" s="4" t="s">
        <v>229</v>
      </c>
      <c r="D6" s="4" t="s">
        <v>36</v>
      </c>
      <c r="E6" s="4">
        <v>4999</v>
      </c>
      <c r="F6" s="4">
        <v>4999</v>
      </c>
      <c r="G6" s="4">
        <v>399.92</v>
      </c>
      <c r="H6" s="4">
        <v>99.98</v>
      </c>
      <c r="I6" s="4">
        <v>0</v>
      </c>
      <c r="J6" s="4" t="s">
        <v>183</v>
      </c>
      <c r="K6" s="4">
        <v>499.9</v>
      </c>
      <c r="L6" s="4">
        <v>499.9</v>
      </c>
    </row>
    <row r="7" ht="56" spans="1:12">
      <c r="A7" s="4">
        <v>5</v>
      </c>
      <c r="B7" s="4" t="s">
        <v>285</v>
      </c>
      <c r="C7" s="4" t="s">
        <v>286</v>
      </c>
      <c r="D7" s="4" t="s">
        <v>46</v>
      </c>
      <c r="E7" s="4">
        <v>4999</v>
      </c>
      <c r="F7" s="4">
        <v>4999</v>
      </c>
      <c r="G7" s="4">
        <v>1199.76</v>
      </c>
      <c r="H7" s="4">
        <v>299.94</v>
      </c>
      <c r="I7" s="4">
        <v>0</v>
      </c>
      <c r="J7" s="4" t="s">
        <v>149</v>
      </c>
      <c r="K7" s="4">
        <v>1499.7</v>
      </c>
      <c r="L7" s="4">
        <v>1499.7</v>
      </c>
    </row>
    <row r="8" ht="56" spans="1:12">
      <c r="A8" s="4">
        <v>6</v>
      </c>
      <c r="B8" s="4" t="s">
        <v>291</v>
      </c>
      <c r="C8" s="4" t="s">
        <v>292</v>
      </c>
      <c r="D8" s="4" t="s">
        <v>46</v>
      </c>
      <c r="E8" s="4">
        <v>4999</v>
      </c>
      <c r="F8" s="4">
        <v>4999</v>
      </c>
      <c r="G8" s="4">
        <v>1199.76</v>
      </c>
      <c r="H8" s="4">
        <v>299.94</v>
      </c>
      <c r="I8" s="4">
        <v>0</v>
      </c>
      <c r="J8" s="4" t="s">
        <v>149</v>
      </c>
      <c r="K8" s="4">
        <v>1499.7</v>
      </c>
      <c r="L8" s="4">
        <v>1499.7</v>
      </c>
    </row>
    <row r="9" ht="56" spans="1:12">
      <c r="A9" s="4">
        <v>7</v>
      </c>
      <c r="B9" s="4" t="s">
        <v>281</v>
      </c>
      <c r="C9" s="4" t="s">
        <v>282</v>
      </c>
      <c r="D9" s="4" t="s">
        <v>46</v>
      </c>
      <c r="E9" s="4">
        <v>4999</v>
      </c>
      <c r="F9" s="4">
        <v>4999</v>
      </c>
      <c r="G9" s="4">
        <v>1199.76</v>
      </c>
      <c r="H9" s="4">
        <v>299.94</v>
      </c>
      <c r="I9" s="4">
        <v>0</v>
      </c>
      <c r="J9" s="4" t="s">
        <v>149</v>
      </c>
      <c r="K9" s="4">
        <v>1499.7</v>
      </c>
      <c r="L9" s="4">
        <v>1499.7</v>
      </c>
    </row>
    <row r="10" ht="56" spans="1:12">
      <c r="A10" s="4">
        <v>8</v>
      </c>
      <c r="B10" s="4" t="s">
        <v>295</v>
      </c>
      <c r="C10" s="4" t="s">
        <v>296</v>
      </c>
      <c r="D10" s="4" t="s">
        <v>46</v>
      </c>
      <c r="E10" s="4">
        <v>4999</v>
      </c>
      <c r="F10" s="4">
        <v>4999</v>
      </c>
      <c r="G10" s="4">
        <v>1199.76</v>
      </c>
      <c r="H10" s="4">
        <v>299.94</v>
      </c>
      <c r="I10" s="4">
        <v>0</v>
      </c>
      <c r="J10" s="4" t="s">
        <v>149</v>
      </c>
      <c r="K10" s="4">
        <v>1499.7</v>
      </c>
      <c r="L10" s="4">
        <v>1499.7</v>
      </c>
    </row>
    <row r="11" ht="56" spans="1:12">
      <c r="A11" s="4">
        <v>9</v>
      </c>
      <c r="B11" s="4" t="s">
        <v>273</v>
      </c>
      <c r="C11" s="4" t="s">
        <v>274</v>
      </c>
      <c r="D11" s="4" t="s">
        <v>46</v>
      </c>
      <c r="E11" s="4">
        <v>4999</v>
      </c>
      <c r="F11" s="4">
        <v>4999</v>
      </c>
      <c r="G11" s="4">
        <v>1199.76</v>
      </c>
      <c r="H11" s="4">
        <v>299.94</v>
      </c>
      <c r="I11" s="4">
        <v>0</v>
      </c>
      <c r="J11" s="4" t="s">
        <v>149</v>
      </c>
      <c r="K11" s="4">
        <v>1499.7</v>
      </c>
      <c r="L11" s="4">
        <v>1499.7</v>
      </c>
    </row>
    <row r="12" ht="56" spans="1:12">
      <c r="A12" s="4">
        <v>10</v>
      </c>
      <c r="B12" s="4" t="s">
        <v>259</v>
      </c>
      <c r="C12" s="4" t="s">
        <v>260</v>
      </c>
      <c r="D12" s="4" t="s">
        <v>46</v>
      </c>
      <c r="E12" s="4">
        <v>4999</v>
      </c>
      <c r="F12" s="4">
        <v>4999</v>
      </c>
      <c r="G12" s="4">
        <v>1199.76</v>
      </c>
      <c r="H12" s="4">
        <v>299.94</v>
      </c>
      <c r="I12" s="4">
        <v>0</v>
      </c>
      <c r="J12" s="4" t="s">
        <v>149</v>
      </c>
      <c r="K12" s="4">
        <v>1499.7</v>
      </c>
      <c r="L12" s="4">
        <v>1499.7</v>
      </c>
    </row>
    <row r="13" ht="56" spans="1:12">
      <c r="A13" s="4">
        <v>11</v>
      </c>
      <c r="B13" s="4" t="s">
        <v>305</v>
      </c>
      <c r="C13" s="4" t="s">
        <v>306</v>
      </c>
      <c r="D13" s="4" t="s">
        <v>46</v>
      </c>
      <c r="E13" s="4">
        <v>4999</v>
      </c>
      <c r="F13" s="4">
        <v>4999</v>
      </c>
      <c r="G13" s="4">
        <v>1199.76</v>
      </c>
      <c r="H13" s="4">
        <v>299.94</v>
      </c>
      <c r="I13" s="4">
        <v>0</v>
      </c>
      <c r="J13" s="4" t="s">
        <v>149</v>
      </c>
      <c r="K13" s="4">
        <v>1499.7</v>
      </c>
      <c r="L13" s="4">
        <v>1499.7</v>
      </c>
    </row>
    <row r="14" ht="56" spans="1:12">
      <c r="A14" s="4">
        <v>12</v>
      </c>
      <c r="B14" s="4" t="s">
        <v>312</v>
      </c>
      <c r="C14" s="4" t="s">
        <v>313</v>
      </c>
      <c r="D14" s="4" t="s">
        <v>46</v>
      </c>
      <c r="E14" s="4">
        <v>4999</v>
      </c>
      <c r="F14" s="4">
        <v>4999</v>
      </c>
      <c r="G14" s="4">
        <v>1199.76</v>
      </c>
      <c r="H14" s="4">
        <v>299.94</v>
      </c>
      <c r="I14" s="4">
        <v>0</v>
      </c>
      <c r="J14" s="4" t="s">
        <v>149</v>
      </c>
      <c r="K14" s="4">
        <v>1499.7</v>
      </c>
      <c r="L14" s="4">
        <v>1499.7</v>
      </c>
    </row>
    <row r="15" ht="56" spans="1:12">
      <c r="A15" s="4">
        <v>13</v>
      </c>
      <c r="B15" s="4" t="s">
        <v>314</v>
      </c>
      <c r="C15" s="4" t="s">
        <v>315</v>
      </c>
      <c r="D15" s="4" t="s">
        <v>46</v>
      </c>
      <c r="E15" s="4">
        <v>4999</v>
      </c>
      <c r="F15" s="4">
        <v>4999</v>
      </c>
      <c r="G15" s="4">
        <v>1199.76</v>
      </c>
      <c r="H15" s="4">
        <v>299.94</v>
      </c>
      <c r="I15" s="4">
        <v>0</v>
      </c>
      <c r="J15" s="4" t="s">
        <v>149</v>
      </c>
      <c r="K15" s="4">
        <v>1499.7</v>
      </c>
      <c r="L15" s="4">
        <v>1499.7</v>
      </c>
    </row>
    <row r="16" ht="56" spans="1:12">
      <c r="A16" s="4">
        <v>14</v>
      </c>
      <c r="B16" s="4" t="s">
        <v>316</v>
      </c>
      <c r="C16" s="4" t="s">
        <v>317</v>
      </c>
      <c r="D16" s="4" t="s">
        <v>46</v>
      </c>
      <c r="E16" s="4">
        <v>4999</v>
      </c>
      <c r="F16" s="4">
        <v>4999</v>
      </c>
      <c r="G16" s="4">
        <v>1199.76</v>
      </c>
      <c r="H16" s="4">
        <v>299.94</v>
      </c>
      <c r="I16" s="4">
        <v>0</v>
      </c>
      <c r="J16" s="4" t="s">
        <v>149</v>
      </c>
      <c r="K16" s="4">
        <v>1499.7</v>
      </c>
      <c r="L16" s="4">
        <v>1499.7</v>
      </c>
    </row>
    <row r="17" ht="28" spans="1:12">
      <c r="A17" s="4">
        <v>15</v>
      </c>
      <c r="B17" s="4" t="s">
        <v>329</v>
      </c>
      <c r="C17" s="4" t="s">
        <v>330</v>
      </c>
      <c r="D17" s="4" t="s">
        <v>54</v>
      </c>
      <c r="E17" s="4">
        <v>4999</v>
      </c>
      <c r="F17" s="4">
        <v>4999</v>
      </c>
      <c r="G17" s="4">
        <v>1199.76</v>
      </c>
      <c r="H17" s="4">
        <v>299.94</v>
      </c>
      <c r="I17" s="4">
        <v>0</v>
      </c>
      <c r="J17" s="4" t="s">
        <v>149</v>
      </c>
      <c r="K17" s="4">
        <v>1499.7</v>
      </c>
      <c r="L17" s="4">
        <v>1499.7</v>
      </c>
    </row>
    <row r="18" ht="28" spans="1:12">
      <c r="A18" s="4">
        <v>16</v>
      </c>
      <c r="B18" s="4" t="s">
        <v>437</v>
      </c>
      <c r="C18" s="4" t="s">
        <v>438</v>
      </c>
      <c r="D18" s="4" t="s">
        <v>86</v>
      </c>
      <c r="E18" s="4">
        <v>4999</v>
      </c>
      <c r="F18" s="4">
        <v>4999</v>
      </c>
      <c r="G18" s="4">
        <v>1199.76</v>
      </c>
      <c r="H18" s="4">
        <v>299.94</v>
      </c>
      <c r="I18" s="4">
        <v>0</v>
      </c>
      <c r="J18" s="4" t="s">
        <v>149</v>
      </c>
      <c r="K18" s="4">
        <v>1499.7</v>
      </c>
      <c r="L18" s="4">
        <v>1499.7</v>
      </c>
    </row>
    <row r="19" ht="42" spans="1:12">
      <c r="A19" s="4">
        <v>17</v>
      </c>
      <c r="B19" s="4" t="s">
        <v>470</v>
      </c>
      <c r="C19" s="4" t="s">
        <v>471</v>
      </c>
      <c r="D19" s="4" t="s">
        <v>100</v>
      </c>
      <c r="E19" s="4">
        <v>6800</v>
      </c>
      <c r="F19" s="4">
        <v>6800</v>
      </c>
      <c r="G19" s="4">
        <v>1487.92</v>
      </c>
      <c r="H19" s="4">
        <v>371.98</v>
      </c>
      <c r="I19" s="4">
        <v>0</v>
      </c>
      <c r="J19" s="4" t="s">
        <v>149</v>
      </c>
      <c r="K19" s="4">
        <v>1859.9</v>
      </c>
      <c r="L19" s="4">
        <v>1859.9</v>
      </c>
    </row>
    <row r="20" ht="42" spans="1:12">
      <c r="A20" s="4">
        <v>18</v>
      </c>
      <c r="B20" s="4" t="s">
        <v>466</v>
      </c>
      <c r="C20" s="4" t="s">
        <v>467</v>
      </c>
      <c r="D20" s="4" t="s">
        <v>100</v>
      </c>
      <c r="E20" s="4">
        <v>7900</v>
      </c>
      <c r="F20" s="4">
        <v>7900</v>
      </c>
      <c r="G20" s="4">
        <v>1872</v>
      </c>
      <c r="H20" s="4">
        <v>468</v>
      </c>
      <c r="I20" s="4">
        <v>0</v>
      </c>
      <c r="J20" s="4" t="s">
        <v>149</v>
      </c>
      <c r="K20" s="4">
        <v>2340</v>
      </c>
      <c r="L20" s="4">
        <v>2340</v>
      </c>
    </row>
    <row r="21" ht="42" spans="1:12">
      <c r="A21" s="4">
        <v>19</v>
      </c>
      <c r="B21" s="4" t="s">
        <v>468</v>
      </c>
      <c r="C21" s="4" t="s">
        <v>469</v>
      </c>
      <c r="D21" s="4" t="s">
        <v>100</v>
      </c>
      <c r="E21" s="4">
        <v>7600</v>
      </c>
      <c r="F21" s="4">
        <v>7600</v>
      </c>
      <c r="G21" s="4">
        <v>1776</v>
      </c>
      <c r="H21" s="4">
        <v>444</v>
      </c>
      <c r="I21" s="4">
        <v>0</v>
      </c>
      <c r="J21" s="4" t="s">
        <v>149</v>
      </c>
      <c r="K21" s="4">
        <v>2220</v>
      </c>
      <c r="L21" s="4">
        <v>2220</v>
      </c>
    </row>
    <row r="22" ht="28" spans="1:12">
      <c r="A22" s="4">
        <v>20</v>
      </c>
      <c r="B22" s="4" t="s">
        <v>472</v>
      </c>
      <c r="C22" s="4" t="s">
        <v>473</v>
      </c>
      <c r="D22" s="4" t="s">
        <v>100</v>
      </c>
      <c r="E22" s="4">
        <v>8332</v>
      </c>
      <c r="F22" s="4">
        <v>8332</v>
      </c>
      <c r="G22" s="4">
        <v>1813.12</v>
      </c>
      <c r="H22" s="4">
        <v>453.28</v>
      </c>
      <c r="I22" s="4">
        <v>0</v>
      </c>
      <c r="J22" s="4" t="s">
        <v>149</v>
      </c>
      <c r="K22" s="4">
        <v>2266.4</v>
      </c>
      <c r="L22" s="4">
        <v>2266.4</v>
      </c>
    </row>
    <row r="23" ht="42" spans="1:12">
      <c r="A23" s="4">
        <v>21</v>
      </c>
      <c r="B23" s="4" t="s">
        <v>553</v>
      </c>
      <c r="C23" s="4" t="s">
        <v>554</v>
      </c>
      <c r="D23" s="4" t="s">
        <v>125</v>
      </c>
      <c r="E23" s="4">
        <v>4999</v>
      </c>
      <c r="F23" s="4">
        <v>4999</v>
      </c>
      <c r="G23" s="4">
        <v>1199.76</v>
      </c>
      <c r="H23" s="4">
        <v>299.94</v>
      </c>
      <c r="I23" s="4">
        <v>0</v>
      </c>
      <c r="J23" s="4" t="s">
        <v>149</v>
      </c>
      <c r="K23" s="4">
        <v>1499.7</v>
      </c>
      <c r="L23" s="4">
        <v>1499.7</v>
      </c>
    </row>
    <row r="24" ht="42" spans="1:12">
      <c r="A24" s="4">
        <v>22</v>
      </c>
      <c r="B24" s="4" t="s">
        <v>557</v>
      </c>
      <c r="C24" s="4" t="s">
        <v>558</v>
      </c>
      <c r="D24" s="4" t="s">
        <v>127</v>
      </c>
      <c r="E24" s="4">
        <v>4999</v>
      </c>
      <c r="F24" s="4">
        <v>4999</v>
      </c>
      <c r="G24" s="4">
        <v>399.92</v>
      </c>
      <c r="H24" s="4">
        <v>99.98</v>
      </c>
      <c r="I24" s="4">
        <v>0</v>
      </c>
      <c r="J24" s="4" t="s">
        <v>248</v>
      </c>
      <c r="K24" s="4">
        <v>499.9</v>
      </c>
      <c r="L24" s="4">
        <v>499.9</v>
      </c>
    </row>
    <row r="25" ht="31" customHeight="1" spans="1:12">
      <c r="A25" s="5" t="s">
        <v>133</v>
      </c>
      <c r="B25" s="6"/>
      <c r="C25" s="4"/>
      <c r="D25" s="4"/>
      <c r="E25" s="4"/>
      <c r="F25" s="4"/>
      <c r="G25" s="4">
        <f>SUM(G3:G24)</f>
        <v>26545.12</v>
      </c>
      <c r="H25" s="4">
        <f>SUM(H3:H24)</f>
        <v>6636.28</v>
      </c>
      <c r="I25" s="4">
        <f>SUM(I3:I24)</f>
        <v>0</v>
      </c>
      <c r="J25" s="4"/>
      <c r="K25" s="4">
        <f>SUM(K3:K24)</f>
        <v>33181.4</v>
      </c>
      <c r="L25" s="4">
        <f>SUM(L3:L24)</f>
        <v>33181.4</v>
      </c>
    </row>
  </sheetData>
  <mergeCells count="2">
    <mergeCell ref="A1:L1"/>
    <mergeCell ref="A25:B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企业花名册</vt:lpstr>
      <vt:lpstr>申请单位部分员工花名册</vt:lpstr>
      <vt:lpstr>申请个人部分高校生花名册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过客匆匆</cp:lastModifiedBy>
  <dcterms:created xsi:type="dcterms:W3CDTF">2025-04-14T04:01:00Z</dcterms:created>
  <dcterms:modified xsi:type="dcterms:W3CDTF">2025-09-29T15:40:56Z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3BFC0AAE15F44FDAAB3FCB47EFB26FFF_12</vt:lpwstr>
  </property>
</Properties>
</file>