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 tabRatio="878" firstSheet="1" activeTab="1"/>
  </bookViews>
  <sheets>
    <sheet name="衔接资金申请补贴台账（原）" sheetId="22" r:id="rId1"/>
    <sheet name="资金台账" sheetId="28" r:id="rId2"/>
  </sheets>
  <definedNames>
    <definedName name="_xlnm._FilterDatabase" localSheetId="1" hidden="1">资金台账!$2:$28</definedName>
    <definedName name="_xlnm._FilterDatabase" localSheetId="0" hidden="1">'衔接资金申请补贴台账（原）'!$2:$28</definedName>
  </definedNames>
  <calcPr calcId="144525"/>
</workbook>
</file>

<file path=xl/sharedStrings.xml><?xml version="1.0" encoding="utf-8"?>
<sst xmlns="http://schemas.openxmlformats.org/spreadsheetml/2006/main" count="176" uniqueCount="51">
  <si>
    <t>喀什市职业技能培训补贴资金台账</t>
  </si>
  <si>
    <t>序号</t>
  </si>
  <si>
    <t>培训期号</t>
  </si>
  <si>
    <t>培训类别</t>
  </si>
  <si>
    <t>培训工种</t>
  </si>
  <si>
    <t>培训开始时间</t>
  </si>
  <si>
    <t>培训结束时间</t>
  </si>
  <si>
    <t>补贴标准</t>
  </si>
  <si>
    <t>开班人数</t>
  </si>
  <si>
    <t>符合申请农业户籍人员100%培训补贴人数</t>
  </si>
  <si>
    <t>不符合人数</t>
  </si>
  <si>
    <t>符合申请农业户籍人员100%培训补贴资金</t>
  </si>
  <si>
    <t>KSS24JG03ZYYYY001</t>
  </si>
  <si>
    <t>城乡劳动力就业技能培训</t>
  </si>
  <si>
    <t>育婴员</t>
  </si>
  <si>
    <t>KSS24JG03ZYBYS001</t>
  </si>
  <si>
    <t>保育师</t>
  </si>
  <si>
    <t>KSS24JG14ZYJZFW02</t>
  </si>
  <si>
    <t>家政服务员</t>
  </si>
  <si>
    <t>KSS23JG18ZYCTFW01</t>
  </si>
  <si>
    <t>餐厅服务员</t>
  </si>
  <si>
    <t>KSS23JGBXZYDG0001</t>
  </si>
  <si>
    <t>电工</t>
  </si>
  <si>
    <t>KSS23JG18ZYDG0001</t>
  </si>
  <si>
    <t>KSS23JG18ZYDG0002</t>
  </si>
  <si>
    <t>KSS24JG10ZYDG0002</t>
  </si>
  <si>
    <t>KSS24JGBXZYHG0002</t>
  </si>
  <si>
    <t>电焊工</t>
  </si>
  <si>
    <t>KSS24JGBXZYHG0003</t>
  </si>
  <si>
    <t>KSS24JG12ZYQZG05</t>
  </si>
  <si>
    <t>砌筑工</t>
  </si>
  <si>
    <t>KSS24JG12ZYQZG01</t>
  </si>
  <si>
    <t>KSS24JG14ZYGG0001</t>
  </si>
  <si>
    <t>管工</t>
  </si>
  <si>
    <t>KSS24JG09ZYGG0001</t>
  </si>
  <si>
    <t>KSS23JG14ZYMRS001</t>
  </si>
  <si>
    <t>美容师</t>
  </si>
  <si>
    <t>KSS23JGBXZYMRS001</t>
  </si>
  <si>
    <t>KSS24JG15ZYMRS001</t>
  </si>
  <si>
    <t>KSS24JG17ZYMR0001</t>
  </si>
  <si>
    <t>KSS24JG17ZYPT0001</t>
  </si>
  <si>
    <t>中式烹调师</t>
  </si>
  <si>
    <t>KSS24JG17ZYPT0002</t>
  </si>
  <si>
    <t>KSS24JG14ZYZSMD01</t>
  </si>
  <si>
    <t>中式面点师</t>
  </si>
  <si>
    <t>KSS24JG10ZYZSMD01</t>
  </si>
  <si>
    <t>KSS24JG10ZYZSMD02</t>
  </si>
  <si>
    <t>KSS24JG09ZYXSMD006</t>
  </si>
  <si>
    <t>西式面点师</t>
  </si>
  <si>
    <t>KSS24JG11ZYXSMD03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</si>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</sst>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XFD28"/>
  <sheetViews>
    <sheetView topLeftCell="A20" workbookViewId="0">
      <selection activeCell="H28" sqref="H28"/>
    </sheetView>
  </sheetViews>
  <sheetFormatPr defaultColWidth="9" defaultRowHeight="13.5"/>
  <cols>
    <col min="1" max="1" width="4.5" style="1" customWidth="1"/>
    <col min="2" max="2" width="18.625" style="4" customWidth="1"/>
    <col min="3" max="3" width="20.375" style="1" customWidth="1"/>
    <col min="4" max="4" width="11.25" style="1" customWidth="1"/>
    <col min="5" max="5" width="12.125" style="5" customWidth="1"/>
    <col min="6" max="6" width="11.75" style="5" customWidth="1"/>
    <col min="7" max="7" width="8.625" style="1" customWidth="1"/>
    <col min="8" max="8" width="7.625" style="1" customWidth="1"/>
    <col min="9" max="9" width="17.25" style="4" customWidth="1"/>
    <col min="10" max="10" width="7.5" style="4" customWidth="1"/>
    <col min="11" max="12" width="10" style="4" customWidth="1"/>
    <col min="13" max="13" width="15.125" style="4" customWidth="1"/>
    <col min="14" max="14" width="12.625" style="1"/>
    <col min="15" max="16381" width="9" style="1"/>
  </cols>
  <sheetData>
    <row r="1" s="1" customFormat="1" ht="18" customHeight="1" spans="1:13">
      <c r="A1" s="7" t="s">
        <v>0</v>
      </c>
      <c r="B1" s="7"/>
      <c r="C1" s="7"/>
      <c r="D1" s="7"/>
      <c r="E1" s="8"/>
      <c r="F1" s="8"/>
      <c r="G1" s="7"/>
      <c r="H1" s="7"/>
      <c r="I1" s="7"/>
      <c r="J1" s="7"/>
      <c r="K1" s="7"/>
      <c r="L1" s="7"/>
      <c r="M1" s="7"/>
    </row>
    <row r="2" s="2" customFormat="1" ht="39" customHeight="1" spans="1:13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20">
        <v>0.4</v>
      </c>
      <c r="L2" s="20">
        <v>0.6</v>
      </c>
      <c r="M2" s="10" t="s">
        <v>11</v>
      </c>
    </row>
    <row r="3" s="3" customFormat="1" ht="15" customHeight="1" spans="1:13">
      <c r="A3" s="12">
        <v>1</v>
      </c>
      <c r="B3" s="13" t="s">
        <v>12</v>
      </c>
      <c r="C3" s="12" t="s">
        <v>13</v>
      </c>
      <c r="D3" s="13" t="s">
        <v>14</v>
      </c>
      <c r="E3" s="14">
        <v>20240117</v>
      </c>
      <c r="F3" s="14">
        <v>20240302</v>
      </c>
      <c r="G3" s="13">
        <v>1800</v>
      </c>
      <c r="H3" s="15">
        <v>30</v>
      </c>
      <c r="I3" s="12">
        <v>8</v>
      </c>
      <c r="J3" s="12">
        <f>H3-I3</f>
        <v>22</v>
      </c>
      <c r="K3" s="12">
        <f>I3*G3*0.4</f>
        <v>5760</v>
      </c>
      <c r="L3" s="12">
        <f>I3*G3*0.6</f>
        <v>8640</v>
      </c>
      <c r="M3" s="12">
        <f>K3+L3</f>
        <v>14400</v>
      </c>
    </row>
    <row r="4" s="3" customFormat="1" ht="15" customHeight="1" spans="1:13">
      <c r="A4" s="12">
        <v>2</v>
      </c>
      <c r="B4" s="13" t="s">
        <v>15</v>
      </c>
      <c r="C4" s="13" t="s">
        <v>13</v>
      </c>
      <c r="D4" s="13" t="s">
        <v>16</v>
      </c>
      <c r="E4" s="13">
        <v>20240106</v>
      </c>
      <c r="F4" s="13">
        <v>20240219</v>
      </c>
      <c r="G4" s="13">
        <v>1800</v>
      </c>
      <c r="H4" s="13">
        <v>26</v>
      </c>
      <c r="I4" s="13">
        <v>12</v>
      </c>
      <c r="J4" s="12">
        <f t="shared" ref="J4:J27" si="0">H4-I4</f>
        <v>14</v>
      </c>
      <c r="K4" s="12">
        <f t="shared" ref="K4:K27" si="1">I4*G4*0.4</f>
        <v>8640</v>
      </c>
      <c r="L4" s="12">
        <f t="shared" ref="L4:L27" si="2">I4*G4*0.6</f>
        <v>12960</v>
      </c>
      <c r="M4" s="12">
        <f t="shared" ref="M4:M27" si="3">K4+L4</f>
        <v>21600</v>
      </c>
    </row>
    <row r="5" s="3" customFormat="1" ht="15" customHeight="1" spans="1:13">
      <c r="A5" s="12">
        <v>3</v>
      </c>
      <c r="B5" s="13" t="s">
        <v>17</v>
      </c>
      <c r="C5" s="12" t="s">
        <v>13</v>
      </c>
      <c r="D5" s="13" t="s">
        <v>18</v>
      </c>
      <c r="E5" s="14">
        <v>20240320</v>
      </c>
      <c r="F5" s="14">
        <v>20240518</v>
      </c>
      <c r="G5" s="13">
        <v>1800</v>
      </c>
      <c r="H5" s="15">
        <v>28</v>
      </c>
      <c r="I5" s="13">
        <v>16</v>
      </c>
      <c r="J5" s="12">
        <f t="shared" si="0"/>
        <v>12</v>
      </c>
      <c r="K5" s="12">
        <f t="shared" si="1"/>
        <v>11520</v>
      </c>
      <c r="L5" s="12">
        <f t="shared" si="2"/>
        <v>17280</v>
      </c>
      <c r="M5" s="12">
        <f t="shared" si="3"/>
        <v>28800</v>
      </c>
    </row>
    <row r="6" s="3" customFormat="1" ht="15" customHeight="1" spans="1:13">
      <c r="A6" s="12">
        <v>4</v>
      </c>
      <c r="B6" s="13" t="s">
        <v>19</v>
      </c>
      <c r="C6" s="13" t="s">
        <v>13</v>
      </c>
      <c r="D6" s="13" t="s">
        <v>20</v>
      </c>
      <c r="E6" s="14">
        <v>20231219</v>
      </c>
      <c r="F6" s="14">
        <v>20240201</v>
      </c>
      <c r="G6" s="13">
        <v>1800</v>
      </c>
      <c r="H6" s="15">
        <v>42</v>
      </c>
      <c r="I6" s="13">
        <v>17</v>
      </c>
      <c r="J6" s="12">
        <f t="shared" si="0"/>
        <v>25</v>
      </c>
      <c r="K6" s="12">
        <f t="shared" si="1"/>
        <v>12240</v>
      </c>
      <c r="L6" s="12">
        <f t="shared" si="2"/>
        <v>18360</v>
      </c>
      <c r="M6" s="12">
        <f t="shared" si="3"/>
        <v>30600</v>
      </c>
    </row>
    <row r="7" s="3" customFormat="1" ht="15" customHeight="1" spans="1:13">
      <c r="A7" s="12">
        <v>5</v>
      </c>
      <c r="B7" s="13" t="s">
        <v>21</v>
      </c>
      <c r="C7" s="13" t="s">
        <v>13</v>
      </c>
      <c r="D7" s="13" t="s">
        <v>22</v>
      </c>
      <c r="E7" s="13">
        <v>20231222</v>
      </c>
      <c r="F7" s="13">
        <v>20240204</v>
      </c>
      <c r="G7" s="13">
        <v>1800</v>
      </c>
      <c r="H7" s="13">
        <v>18</v>
      </c>
      <c r="I7" s="13">
        <v>12</v>
      </c>
      <c r="J7" s="12">
        <f t="shared" si="0"/>
        <v>6</v>
      </c>
      <c r="K7" s="12">
        <f t="shared" si="1"/>
        <v>8640</v>
      </c>
      <c r="L7" s="12">
        <f t="shared" si="2"/>
        <v>12960</v>
      </c>
      <c r="M7" s="12">
        <f t="shared" si="3"/>
        <v>21600</v>
      </c>
    </row>
    <row r="8" s="3" customFormat="1" ht="15" customHeight="1" spans="1:13">
      <c r="A8" s="12">
        <v>6</v>
      </c>
      <c r="B8" s="13" t="s">
        <v>23</v>
      </c>
      <c r="C8" s="13" t="s">
        <v>13</v>
      </c>
      <c r="D8" s="13" t="s">
        <v>22</v>
      </c>
      <c r="E8" s="14">
        <v>20231219</v>
      </c>
      <c r="F8" s="14">
        <v>20240201</v>
      </c>
      <c r="G8" s="13">
        <v>1800</v>
      </c>
      <c r="H8" s="15">
        <v>54</v>
      </c>
      <c r="I8" s="13">
        <v>23</v>
      </c>
      <c r="J8" s="12">
        <f t="shared" si="0"/>
        <v>31</v>
      </c>
      <c r="K8" s="12">
        <f t="shared" si="1"/>
        <v>16560</v>
      </c>
      <c r="L8" s="12">
        <f t="shared" si="2"/>
        <v>24840</v>
      </c>
      <c r="M8" s="12">
        <f t="shared" si="3"/>
        <v>41400</v>
      </c>
    </row>
    <row r="9" s="3" customFormat="1" ht="15" customHeight="1" spans="1:13">
      <c r="A9" s="12">
        <v>7</v>
      </c>
      <c r="B9" s="13" t="s">
        <v>24</v>
      </c>
      <c r="C9" s="13" t="s">
        <v>13</v>
      </c>
      <c r="D9" s="13" t="s">
        <v>22</v>
      </c>
      <c r="E9" s="14">
        <v>20231219</v>
      </c>
      <c r="F9" s="14">
        <v>20240201</v>
      </c>
      <c r="G9" s="13">
        <v>1800</v>
      </c>
      <c r="H9" s="15">
        <v>55</v>
      </c>
      <c r="I9" s="13">
        <v>16</v>
      </c>
      <c r="J9" s="12">
        <f t="shared" si="0"/>
        <v>39</v>
      </c>
      <c r="K9" s="12">
        <f t="shared" si="1"/>
        <v>11520</v>
      </c>
      <c r="L9" s="12">
        <f t="shared" si="2"/>
        <v>17280</v>
      </c>
      <c r="M9" s="12">
        <f t="shared" si="3"/>
        <v>28800</v>
      </c>
    </row>
    <row r="10" s="3" customFormat="1" ht="15" customHeight="1" spans="1:13">
      <c r="A10" s="12">
        <v>8</v>
      </c>
      <c r="B10" s="13" t="s">
        <v>25</v>
      </c>
      <c r="C10" s="13" t="s">
        <v>13</v>
      </c>
      <c r="D10" s="13" t="s">
        <v>22</v>
      </c>
      <c r="E10" s="14">
        <v>20240116</v>
      </c>
      <c r="F10" s="14">
        <v>20240229</v>
      </c>
      <c r="G10" s="13">
        <v>1800</v>
      </c>
      <c r="H10" s="15">
        <v>14</v>
      </c>
      <c r="I10" s="13">
        <v>5</v>
      </c>
      <c r="J10" s="12">
        <f t="shared" si="0"/>
        <v>9</v>
      </c>
      <c r="K10" s="12">
        <f t="shared" si="1"/>
        <v>3600</v>
      </c>
      <c r="L10" s="12">
        <f t="shared" si="2"/>
        <v>5400</v>
      </c>
      <c r="M10" s="12">
        <f t="shared" si="3"/>
        <v>9000</v>
      </c>
    </row>
    <row r="11" s="3" customFormat="1" ht="15" customHeight="1" spans="1:13">
      <c r="A11" s="12">
        <v>9</v>
      </c>
      <c r="B11" s="13" t="s">
        <v>26</v>
      </c>
      <c r="C11" s="13" t="s">
        <v>13</v>
      </c>
      <c r="D11" s="13" t="s">
        <v>27</v>
      </c>
      <c r="E11" s="13">
        <v>20240114</v>
      </c>
      <c r="F11" s="13">
        <v>20240212</v>
      </c>
      <c r="G11" s="13">
        <v>1500</v>
      </c>
      <c r="H11" s="13">
        <v>9</v>
      </c>
      <c r="I11" s="13">
        <v>5</v>
      </c>
      <c r="J11" s="12">
        <f t="shared" si="0"/>
        <v>4</v>
      </c>
      <c r="K11" s="12">
        <f t="shared" si="1"/>
        <v>3000</v>
      </c>
      <c r="L11" s="12">
        <f t="shared" si="2"/>
        <v>4500</v>
      </c>
      <c r="M11" s="12">
        <f t="shared" si="3"/>
        <v>7500</v>
      </c>
    </row>
    <row r="12" s="3" customFormat="1" ht="15" customHeight="1" spans="1:13">
      <c r="A12" s="12">
        <v>10</v>
      </c>
      <c r="B12" s="13" t="s">
        <v>28</v>
      </c>
      <c r="C12" s="13" t="s">
        <v>13</v>
      </c>
      <c r="D12" s="13" t="s">
        <v>27</v>
      </c>
      <c r="E12" s="13">
        <v>20240201</v>
      </c>
      <c r="F12" s="13">
        <v>20240309</v>
      </c>
      <c r="G12" s="13">
        <v>1500</v>
      </c>
      <c r="H12" s="13">
        <v>32</v>
      </c>
      <c r="I12" s="13">
        <v>15</v>
      </c>
      <c r="J12" s="12">
        <f t="shared" si="0"/>
        <v>17</v>
      </c>
      <c r="K12" s="12">
        <f t="shared" si="1"/>
        <v>9000</v>
      </c>
      <c r="L12" s="12">
        <f t="shared" si="2"/>
        <v>13500</v>
      </c>
      <c r="M12" s="12">
        <f t="shared" si="3"/>
        <v>22500</v>
      </c>
    </row>
    <row r="13" s="3" customFormat="1" ht="15" customHeight="1" spans="1:13">
      <c r="A13" s="12">
        <v>11</v>
      </c>
      <c r="B13" s="13" t="s">
        <v>29</v>
      </c>
      <c r="C13" s="13" t="s">
        <v>13</v>
      </c>
      <c r="D13" s="13" t="s">
        <v>30</v>
      </c>
      <c r="E13" s="13">
        <v>20240109</v>
      </c>
      <c r="F13" s="13">
        <v>20240207</v>
      </c>
      <c r="G13" s="13">
        <v>1500</v>
      </c>
      <c r="H13" s="13">
        <v>20</v>
      </c>
      <c r="I13" s="13">
        <v>10</v>
      </c>
      <c r="J13" s="12">
        <f t="shared" si="0"/>
        <v>10</v>
      </c>
      <c r="K13" s="12">
        <f t="shared" si="1"/>
        <v>6000</v>
      </c>
      <c r="L13" s="12">
        <f t="shared" si="2"/>
        <v>9000</v>
      </c>
      <c r="M13" s="12">
        <f t="shared" si="3"/>
        <v>15000</v>
      </c>
    </row>
    <row r="14" s="3" customFormat="1" ht="15" customHeight="1" spans="1:13">
      <c r="A14" s="12">
        <v>12</v>
      </c>
      <c r="B14" s="13" t="s">
        <v>31</v>
      </c>
      <c r="C14" s="13" t="s">
        <v>13</v>
      </c>
      <c r="D14" s="13" t="s">
        <v>30</v>
      </c>
      <c r="E14" s="14">
        <v>20240109</v>
      </c>
      <c r="F14" s="14">
        <v>20240207</v>
      </c>
      <c r="G14" s="13">
        <v>1500</v>
      </c>
      <c r="H14" s="15">
        <v>50</v>
      </c>
      <c r="I14" s="13">
        <v>24</v>
      </c>
      <c r="J14" s="12">
        <f t="shared" si="0"/>
        <v>26</v>
      </c>
      <c r="K14" s="12">
        <f t="shared" si="1"/>
        <v>14400</v>
      </c>
      <c r="L14" s="12">
        <f t="shared" si="2"/>
        <v>21600</v>
      </c>
      <c r="M14" s="12">
        <f t="shared" si="3"/>
        <v>36000</v>
      </c>
    </row>
    <row r="15" s="3" customFormat="1" ht="15" customHeight="1" spans="1:13">
      <c r="A15" s="12">
        <v>13</v>
      </c>
      <c r="B15" s="13" t="s">
        <v>32</v>
      </c>
      <c r="C15" s="13" t="s">
        <v>13</v>
      </c>
      <c r="D15" s="13" t="s">
        <v>33</v>
      </c>
      <c r="E15" s="14">
        <v>20240109</v>
      </c>
      <c r="F15" s="14">
        <v>20240207</v>
      </c>
      <c r="G15" s="13">
        <v>1500</v>
      </c>
      <c r="H15" s="15">
        <v>29</v>
      </c>
      <c r="I15" s="13">
        <v>19</v>
      </c>
      <c r="J15" s="12">
        <f t="shared" si="0"/>
        <v>10</v>
      </c>
      <c r="K15" s="12">
        <f t="shared" si="1"/>
        <v>11400</v>
      </c>
      <c r="L15" s="12">
        <f t="shared" si="2"/>
        <v>17100</v>
      </c>
      <c r="M15" s="12">
        <f t="shared" si="3"/>
        <v>28500</v>
      </c>
    </row>
    <row r="16" s="3" customFormat="1" ht="15" customHeight="1" spans="1:13">
      <c r="A16" s="12">
        <v>14</v>
      </c>
      <c r="B16" s="13" t="s">
        <v>34</v>
      </c>
      <c r="C16" s="13" t="s">
        <v>13</v>
      </c>
      <c r="D16" s="13" t="s">
        <v>33</v>
      </c>
      <c r="E16" s="14">
        <v>20240301</v>
      </c>
      <c r="F16" s="14">
        <v>20240330</v>
      </c>
      <c r="G16" s="13">
        <v>1500</v>
      </c>
      <c r="H16" s="15">
        <v>38</v>
      </c>
      <c r="I16" s="13">
        <v>16</v>
      </c>
      <c r="J16" s="12">
        <f t="shared" si="0"/>
        <v>22</v>
      </c>
      <c r="K16" s="12">
        <f t="shared" si="1"/>
        <v>9600</v>
      </c>
      <c r="L16" s="12">
        <f t="shared" si="2"/>
        <v>14400</v>
      </c>
      <c r="M16" s="12">
        <f t="shared" si="3"/>
        <v>24000</v>
      </c>
    </row>
    <row r="17" s="3" customFormat="1" ht="15" customHeight="1" spans="1:13">
      <c r="A17" s="12">
        <v>15</v>
      </c>
      <c r="B17" s="13" t="s">
        <v>35</v>
      </c>
      <c r="C17" s="13" t="s">
        <v>13</v>
      </c>
      <c r="D17" s="13" t="s">
        <v>36</v>
      </c>
      <c r="E17" s="13">
        <v>20231219</v>
      </c>
      <c r="F17" s="13">
        <v>20240117</v>
      </c>
      <c r="G17" s="13">
        <v>1200</v>
      </c>
      <c r="H17" s="13">
        <v>30</v>
      </c>
      <c r="I17" s="13">
        <v>23</v>
      </c>
      <c r="J17" s="12">
        <f t="shared" si="0"/>
        <v>7</v>
      </c>
      <c r="K17" s="12">
        <f t="shared" si="1"/>
        <v>11040</v>
      </c>
      <c r="L17" s="12">
        <f t="shared" si="2"/>
        <v>16560</v>
      </c>
      <c r="M17" s="12">
        <f t="shared" si="3"/>
        <v>27600</v>
      </c>
    </row>
    <row r="18" s="3" customFormat="1" ht="15" customHeight="1" spans="1:13">
      <c r="A18" s="12">
        <v>16</v>
      </c>
      <c r="B18" s="13" t="s">
        <v>37</v>
      </c>
      <c r="C18" s="13" t="s">
        <v>13</v>
      </c>
      <c r="D18" s="13" t="s">
        <v>36</v>
      </c>
      <c r="E18" s="13">
        <v>20231219</v>
      </c>
      <c r="F18" s="13">
        <v>20240117</v>
      </c>
      <c r="G18" s="13">
        <v>1200</v>
      </c>
      <c r="H18" s="13">
        <v>19</v>
      </c>
      <c r="I18" s="13">
        <v>11</v>
      </c>
      <c r="J18" s="12">
        <f t="shared" si="0"/>
        <v>8</v>
      </c>
      <c r="K18" s="12">
        <f t="shared" si="1"/>
        <v>5280</v>
      </c>
      <c r="L18" s="12">
        <f t="shared" si="2"/>
        <v>7920</v>
      </c>
      <c r="M18" s="12">
        <f t="shared" si="3"/>
        <v>13200</v>
      </c>
    </row>
    <row r="19" s="3" customFormat="1" ht="15" customHeight="1" spans="1:13">
      <c r="A19" s="12">
        <v>17</v>
      </c>
      <c r="B19" s="13" t="s">
        <v>38</v>
      </c>
      <c r="C19" s="13" t="s">
        <v>13</v>
      </c>
      <c r="D19" s="13" t="s">
        <v>36</v>
      </c>
      <c r="E19" s="14">
        <v>20240106</v>
      </c>
      <c r="F19" s="14">
        <v>20240204</v>
      </c>
      <c r="G19" s="13">
        <v>1200</v>
      </c>
      <c r="H19" s="15">
        <v>42</v>
      </c>
      <c r="I19" s="13">
        <v>19</v>
      </c>
      <c r="J19" s="12">
        <f t="shared" si="0"/>
        <v>23</v>
      </c>
      <c r="K19" s="12">
        <f t="shared" si="1"/>
        <v>9120</v>
      </c>
      <c r="L19" s="12">
        <f t="shared" si="2"/>
        <v>13680</v>
      </c>
      <c r="M19" s="12">
        <f t="shared" si="3"/>
        <v>22800</v>
      </c>
    </row>
    <row r="20" s="3" customFormat="1" ht="15" customHeight="1" spans="1:13">
      <c r="A20" s="12">
        <v>18</v>
      </c>
      <c r="B20" s="13" t="s">
        <v>39</v>
      </c>
      <c r="C20" s="12" t="s">
        <v>13</v>
      </c>
      <c r="D20" s="13" t="s">
        <v>36</v>
      </c>
      <c r="E20" s="14">
        <v>20240115</v>
      </c>
      <c r="F20" s="14">
        <v>20240213</v>
      </c>
      <c r="G20" s="13">
        <v>1200</v>
      </c>
      <c r="H20" s="15">
        <v>48</v>
      </c>
      <c r="I20" s="13">
        <v>23</v>
      </c>
      <c r="J20" s="12">
        <f t="shared" si="0"/>
        <v>25</v>
      </c>
      <c r="K20" s="12">
        <f t="shared" si="1"/>
        <v>11040</v>
      </c>
      <c r="L20" s="12">
        <f t="shared" si="2"/>
        <v>16560</v>
      </c>
      <c r="M20" s="12">
        <f t="shared" si="3"/>
        <v>27600</v>
      </c>
    </row>
    <row r="21" s="3" customFormat="1" ht="15" customHeight="1" spans="1:13">
      <c r="A21" s="12">
        <v>19</v>
      </c>
      <c r="B21" s="13" t="s">
        <v>40</v>
      </c>
      <c r="C21" s="12" t="s">
        <v>13</v>
      </c>
      <c r="D21" s="13" t="s">
        <v>41</v>
      </c>
      <c r="E21" s="14">
        <v>20240116</v>
      </c>
      <c r="F21" s="14">
        <v>20240214</v>
      </c>
      <c r="G21" s="13">
        <v>1200</v>
      </c>
      <c r="H21" s="15">
        <v>40</v>
      </c>
      <c r="I21" s="13">
        <v>22</v>
      </c>
      <c r="J21" s="12">
        <f t="shared" si="0"/>
        <v>18</v>
      </c>
      <c r="K21" s="12">
        <f t="shared" si="1"/>
        <v>10560</v>
      </c>
      <c r="L21" s="12">
        <f t="shared" si="2"/>
        <v>15840</v>
      </c>
      <c r="M21" s="12">
        <f t="shared" si="3"/>
        <v>26400</v>
      </c>
    </row>
    <row r="22" s="3" customFormat="1" ht="15" customHeight="1" spans="1:13">
      <c r="A22" s="12">
        <v>20</v>
      </c>
      <c r="B22" s="13" t="s">
        <v>42</v>
      </c>
      <c r="C22" s="13" t="s">
        <v>13</v>
      </c>
      <c r="D22" s="13" t="s">
        <v>41</v>
      </c>
      <c r="E22" s="14">
        <v>20240116</v>
      </c>
      <c r="F22" s="14">
        <v>20240214</v>
      </c>
      <c r="G22" s="13">
        <v>1200</v>
      </c>
      <c r="H22" s="15">
        <v>41</v>
      </c>
      <c r="I22" s="13">
        <v>22</v>
      </c>
      <c r="J22" s="12">
        <f t="shared" si="0"/>
        <v>19</v>
      </c>
      <c r="K22" s="12">
        <f t="shared" si="1"/>
        <v>10560</v>
      </c>
      <c r="L22" s="12">
        <f t="shared" si="2"/>
        <v>15840</v>
      </c>
      <c r="M22" s="12">
        <f t="shared" si="3"/>
        <v>26400</v>
      </c>
    </row>
    <row r="23" s="3" customFormat="1" ht="15" customHeight="1" spans="1:13">
      <c r="A23" s="12">
        <v>21</v>
      </c>
      <c r="B23" s="13" t="s">
        <v>43</v>
      </c>
      <c r="C23" s="13" t="s">
        <v>13</v>
      </c>
      <c r="D23" s="13" t="s">
        <v>44</v>
      </c>
      <c r="E23" s="14">
        <v>20240109</v>
      </c>
      <c r="F23" s="14">
        <v>20240207</v>
      </c>
      <c r="G23" s="13">
        <v>1200</v>
      </c>
      <c r="H23" s="15">
        <v>31</v>
      </c>
      <c r="I23" s="13">
        <v>14</v>
      </c>
      <c r="J23" s="12">
        <f t="shared" si="0"/>
        <v>17</v>
      </c>
      <c r="K23" s="12">
        <f t="shared" si="1"/>
        <v>6720</v>
      </c>
      <c r="L23" s="12">
        <f t="shared" si="2"/>
        <v>10080</v>
      </c>
      <c r="M23" s="12">
        <f t="shared" si="3"/>
        <v>16800</v>
      </c>
    </row>
    <row r="24" s="3" customFormat="1" ht="15" customHeight="1" spans="1:13">
      <c r="A24" s="12">
        <v>22</v>
      </c>
      <c r="B24" s="13" t="s">
        <v>45</v>
      </c>
      <c r="C24" s="13" t="s">
        <v>13</v>
      </c>
      <c r="D24" s="13" t="s">
        <v>44</v>
      </c>
      <c r="E24" s="14">
        <v>20240220</v>
      </c>
      <c r="F24" s="14">
        <v>20240320</v>
      </c>
      <c r="G24" s="13">
        <v>1200</v>
      </c>
      <c r="H24" s="15">
        <v>48</v>
      </c>
      <c r="I24" s="13">
        <v>7</v>
      </c>
      <c r="J24" s="12">
        <f t="shared" si="0"/>
        <v>41</v>
      </c>
      <c r="K24" s="12">
        <f t="shared" si="1"/>
        <v>3360</v>
      </c>
      <c r="L24" s="12">
        <f t="shared" si="2"/>
        <v>5040</v>
      </c>
      <c r="M24" s="12">
        <f t="shared" si="3"/>
        <v>8400</v>
      </c>
    </row>
    <row r="25" s="3" customFormat="1" ht="15" customHeight="1" spans="1:13">
      <c r="A25" s="12">
        <v>23</v>
      </c>
      <c r="B25" s="13" t="s">
        <v>46</v>
      </c>
      <c r="C25" s="13" t="s">
        <v>13</v>
      </c>
      <c r="D25" s="13" t="s">
        <v>44</v>
      </c>
      <c r="E25" s="14">
        <v>20240220</v>
      </c>
      <c r="F25" s="14">
        <v>20240320</v>
      </c>
      <c r="G25" s="13">
        <v>1200</v>
      </c>
      <c r="H25" s="15">
        <v>44</v>
      </c>
      <c r="I25" s="13">
        <v>5</v>
      </c>
      <c r="J25" s="12">
        <f t="shared" si="0"/>
        <v>39</v>
      </c>
      <c r="K25" s="12">
        <f t="shared" si="1"/>
        <v>2400</v>
      </c>
      <c r="L25" s="12">
        <f t="shared" si="2"/>
        <v>3600</v>
      </c>
      <c r="M25" s="12">
        <f t="shared" si="3"/>
        <v>6000</v>
      </c>
    </row>
    <row r="26" s="3" customFormat="1" ht="15" customHeight="1" spans="1:13">
      <c r="A26" s="12">
        <v>24</v>
      </c>
      <c r="B26" s="13" t="s">
        <v>47</v>
      </c>
      <c r="C26" s="13" t="s">
        <v>13</v>
      </c>
      <c r="D26" s="13" t="s">
        <v>48</v>
      </c>
      <c r="E26" s="14">
        <v>20240326</v>
      </c>
      <c r="F26" s="14">
        <v>20240504</v>
      </c>
      <c r="G26" s="13">
        <v>1200</v>
      </c>
      <c r="H26" s="15">
        <v>45</v>
      </c>
      <c r="I26" s="13">
        <v>18</v>
      </c>
      <c r="J26" s="12">
        <f t="shared" si="0"/>
        <v>27</v>
      </c>
      <c r="K26" s="12">
        <f t="shared" si="1"/>
        <v>8640</v>
      </c>
      <c r="L26" s="12">
        <f t="shared" si="2"/>
        <v>12960</v>
      </c>
      <c r="M26" s="12">
        <f t="shared" si="3"/>
        <v>21600</v>
      </c>
    </row>
    <row r="27" s="3" customFormat="1" ht="15" customHeight="1" spans="1:13">
      <c r="A27" s="12">
        <v>25</v>
      </c>
      <c r="B27" s="13" t="s">
        <v>49</v>
      </c>
      <c r="C27" s="13" t="s">
        <v>13</v>
      </c>
      <c r="D27" s="13" t="s">
        <v>48</v>
      </c>
      <c r="E27" s="14">
        <v>20240301</v>
      </c>
      <c r="F27" s="14">
        <v>20240409</v>
      </c>
      <c r="G27" s="13">
        <v>1200</v>
      </c>
      <c r="H27" s="15">
        <v>35</v>
      </c>
      <c r="I27" s="13">
        <v>24</v>
      </c>
      <c r="J27" s="12">
        <f t="shared" si="0"/>
        <v>11</v>
      </c>
      <c r="K27" s="12">
        <f t="shared" si="1"/>
        <v>11520</v>
      </c>
      <c r="L27" s="12">
        <f t="shared" si="2"/>
        <v>17280</v>
      </c>
      <c r="M27" s="12">
        <f t="shared" si="3"/>
        <v>28800</v>
      </c>
    </row>
    <row r="28" s="1" customFormat="1" ht="16" customHeight="1" spans="1:16384">
      <c r="A28" s="16" t="s">
        <v>50</v>
      </c>
      <c r="B28" s="17"/>
      <c r="C28" s="17"/>
      <c r="D28" s="17"/>
      <c r="E28" s="17"/>
      <c r="F28" s="17"/>
      <c r="G28" s="18"/>
      <c r="H28" s="19">
        <f t="shared" ref="H28:M28" si="4">SUM(H3:H27)</f>
        <v>868</v>
      </c>
      <c r="I28" s="19">
        <f t="shared" si="4"/>
        <v>386</v>
      </c>
      <c r="J28" s="19">
        <f t="shared" si="4"/>
        <v>482</v>
      </c>
      <c r="K28" s="19">
        <f t="shared" si="4"/>
        <v>222120</v>
      </c>
      <c r="L28" s="19">
        <f t="shared" si="4"/>
        <v>333180</v>
      </c>
      <c r="M28" s="19">
        <f t="shared" si="4"/>
        <v>555300</v>
      </c>
      <c r="XFB28"/>
      <c r="XFC28"/>
      <c r="XFD28"/>
    </row>
  </sheetData>
  <mergeCells count="2">
    <mergeCell ref="A1:M1"/>
    <mergeCell ref="A28:G2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EU28"/>
  <sheetViews>
    <sheetView tabSelected="1" workbookViewId="0">
      <selection activeCell="R21" sqref="Q21:R21"/>
    </sheetView>
  </sheetViews>
  <sheetFormatPr defaultColWidth="9" defaultRowHeight="13.5"/>
  <cols>
    <col min="1" max="1" width="4.5" style="1" customWidth="1"/>
    <col min="2" max="2" width="17.875" style="4" customWidth="1"/>
    <col min="3" max="3" width="18.5" style="1" customWidth="1"/>
    <col min="4" max="4" width="12.7666666666667" style="1" customWidth="1"/>
    <col min="5" max="6" width="10.625" style="5" customWidth="1"/>
    <col min="7" max="7" width="9.75" style="1" customWidth="1"/>
    <col min="8" max="8" width="9.125" style="1" customWidth="1"/>
    <col min="9" max="9" width="18.25" style="4" customWidth="1"/>
    <col min="10" max="10" width="7.625" style="4" hidden="1" customWidth="1"/>
    <col min="11" max="11" width="7.25" style="4" hidden="1" customWidth="1"/>
    <col min="12" max="12" width="10.875" style="4" hidden="1" customWidth="1"/>
    <col min="13" max="13" width="18.8333333333333" style="4" customWidth="1"/>
    <col min="14" max="16373" width="9" style="1"/>
    <col min="16374" max="16384" width="9" style="6"/>
  </cols>
  <sheetData>
    <row r="1" s="1" customFormat="1" ht="18" customHeight="1" spans="1:13">
      <c r="A1" s="7" t="s">
        <v>0</v>
      </c>
      <c r="B1" s="7"/>
      <c r="C1" s="7"/>
      <c r="D1" s="7"/>
      <c r="E1" s="8"/>
      <c r="F1" s="8"/>
      <c r="G1" s="7"/>
      <c r="H1" s="7"/>
      <c r="I1" s="7"/>
      <c r="J1" s="7"/>
      <c r="K1" s="7"/>
      <c r="L1" s="7"/>
      <c r="M1" s="7"/>
    </row>
    <row r="2" s="2" customFormat="1" ht="39" customHeight="1" spans="1:13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20">
        <v>0.4</v>
      </c>
      <c r="L2" s="20">
        <v>0.6</v>
      </c>
      <c r="M2" s="10" t="s">
        <v>11</v>
      </c>
    </row>
    <row r="3" s="3" customFormat="1" ht="15" customHeight="1" spans="1:13">
      <c r="A3" s="12">
        <v>1</v>
      </c>
      <c r="B3" s="13" t="s">
        <v>12</v>
      </c>
      <c r="C3" s="12" t="s">
        <v>13</v>
      </c>
      <c r="D3" s="13" t="s">
        <v>14</v>
      </c>
      <c r="E3" s="14">
        <v>20240117</v>
      </c>
      <c r="F3" s="14">
        <v>20240302</v>
      </c>
      <c r="G3" s="13">
        <v>1800</v>
      </c>
      <c r="H3" s="15">
        <v>30</v>
      </c>
      <c r="I3" s="12">
        <v>5</v>
      </c>
      <c r="J3" s="12">
        <v>25</v>
      </c>
      <c r="K3" s="12">
        <v>3600</v>
      </c>
      <c r="L3" s="12">
        <v>5400</v>
      </c>
      <c r="M3" s="12">
        <v>9000</v>
      </c>
    </row>
    <row r="4" s="3" customFormat="1" ht="15" customHeight="1" spans="1:13">
      <c r="A4" s="12">
        <v>2</v>
      </c>
      <c r="B4" s="13" t="s">
        <v>15</v>
      </c>
      <c r="C4" s="13" t="s">
        <v>13</v>
      </c>
      <c r="D4" s="13" t="s">
        <v>16</v>
      </c>
      <c r="E4" s="13">
        <v>20240106</v>
      </c>
      <c r="F4" s="13">
        <v>20240219</v>
      </c>
      <c r="G4" s="13">
        <v>1800</v>
      </c>
      <c r="H4" s="13">
        <v>26</v>
      </c>
      <c r="I4" s="12">
        <v>2</v>
      </c>
      <c r="J4" s="12">
        <v>24</v>
      </c>
      <c r="K4" s="12">
        <v>1440</v>
      </c>
      <c r="L4" s="12">
        <v>2160</v>
      </c>
      <c r="M4" s="12">
        <v>3600</v>
      </c>
    </row>
    <row r="5" s="3" customFormat="1" ht="15" customHeight="1" spans="1:13">
      <c r="A5" s="12">
        <v>3</v>
      </c>
      <c r="B5" s="13" t="s">
        <v>17</v>
      </c>
      <c r="C5" s="12" t="s">
        <v>13</v>
      </c>
      <c r="D5" s="13" t="s">
        <v>18</v>
      </c>
      <c r="E5" s="14">
        <v>20240320</v>
      </c>
      <c r="F5" s="14">
        <v>20240518</v>
      </c>
      <c r="G5" s="13">
        <v>1800</v>
      </c>
      <c r="H5" s="15">
        <v>28</v>
      </c>
      <c r="I5" s="12">
        <v>16</v>
      </c>
      <c r="J5" s="12">
        <v>12</v>
      </c>
      <c r="K5" s="12">
        <v>11520</v>
      </c>
      <c r="L5" s="12">
        <v>17280</v>
      </c>
      <c r="M5" s="12">
        <v>28800</v>
      </c>
    </row>
    <row r="6" s="3" customFormat="1" ht="15" customHeight="1" spans="1:13">
      <c r="A6" s="12">
        <v>4</v>
      </c>
      <c r="B6" s="13" t="s">
        <v>19</v>
      </c>
      <c r="C6" s="13" t="s">
        <v>13</v>
      </c>
      <c r="D6" s="13" t="s">
        <v>20</v>
      </c>
      <c r="E6" s="14">
        <v>20231219</v>
      </c>
      <c r="F6" s="14">
        <v>20240201</v>
      </c>
      <c r="G6" s="13">
        <v>1800</v>
      </c>
      <c r="H6" s="15">
        <v>42</v>
      </c>
      <c r="I6" s="12">
        <v>17</v>
      </c>
      <c r="J6" s="12">
        <v>25</v>
      </c>
      <c r="K6" s="12">
        <v>12240</v>
      </c>
      <c r="L6" s="12">
        <v>18360</v>
      </c>
      <c r="M6" s="12">
        <v>30600</v>
      </c>
    </row>
    <row r="7" s="3" customFormat="1" ht="15" customHeight="1" spans="1:13">
      <c r="A7" s="12">
        <v>5</v>
      </c>
      <c r="B7" s="13" t="s">
        <v>21</v>
      </c>
      <c r="C7" s="13" t="s">
        <v>13</v>
      </c>
      <c r="D7" s="13" t="s">
        <v>22</v>
      </c>
      <c r="E7" s="13">
        <v>20231222</v>
      </c>
      <c r="F7" s="13">
        <v>20240204</v>
      </c>
      <c r="G7" s="13">
        <v>1800</v>
      </c>
      <c r="H7" s="13">
        <v>18</v>
      </c>
      <c r="I7" s="12">
        <v>12</v>
      </c>
      <c r="J7" s="12">
        <v>6</v>
      </c>
      <c r="K7" s="12">
        <v>8640</v>
      </c>
      <c r="L7" s="12">
        <v>12960</v>
      </c>
      <c r="M7" s="12">
        <v>21600</v>
      </c>
    </row>
    <row r="8" s="3" customFormat="1" ht="15" customHeight="1" spans="1:13">
      <c r="A8" s="12">
        <v>6</v>
      </c>
      <c r="B8" s="13" t="s">
        <v>23</v>
      </c>
      <c r="C8" s="13" t="s">
        <v>13</v>
      </c>
      <c r="D8" s="13" t="s">
        <v>22</v>
      </c>
      <c r="E8" s="14">
        <v>20231219</v>
      </c>
      <c r="F8" s="14">
        <v>20240201</v>
      </c>
      <c r="G8" s="13">
        <v>1800</v>
      </c>
      <c r="H8" s="15">
        <v>54</v>
      </c>
      <c r="I8" s="12">
        <v>23</v>
      </c>
      <c r="J8" s="12">
        <v>31</v>
      </c>
      <c r="K8" s="12">
        <v>16560</v>
      </c>
      <c r="L8" s="12">
        <v>24840</v>
      </c>
      <c r="M8" s="12">
        <v>41400</v>
      </c>
    </row>
    <row r="9" s="3" customFormat="1" ht="15" customHeight="1" spans="1:13">
      <c r="A9" s="12">
        <v>7</v>
      </c>
      <c r="B9" s="13" t="s">
        <v>24</v>
      </c>
      <c r="C9" s="13" t="s">
        <v>13</v>
      </c>
      <c r="D9" s="13" t="s">
        <v>22</v>
      </c>
      <c r="E9" s="14">
        <v>20231219</v>
      </c>
      <c r="F9" s="14">
        <v>20240201</v>
      </c>
      <c r="G9" s="13">
        <v>1800</v>
      </c>
      <c r="H9" s="15">
        <v>55</v>
      </c>
      <c r="I9" s="12">
        <v>16</v>
      </c>
      <c r="J9" s="12">
        <v>39</v>
      </c>
      <c r="K9" s="12">
        <v>11520</v>
      </c>
      <c r="L9" s="12">
        <v>17280</v>
      </c>
      <c r="M9" s="12">
        <v>28800</v>
      </c>
    </row>
    <row r="10" s="3" customFormat="1" ht="15" customHeight="1" spans="1:13">
      <c r="A10" s="12">
        <v>8</v>
      </c>
      <c r="B10" s="13" t="s">
        <v>25</v>
      </c>
      <c r="C10" s="13" t="s">
        <v>13</v>
      </c>
      <c r="D10" s="13" t="s">
        <v>22</v>
      </c>
      <c r="E10" s="14">
        <v>20240116</v>
      </c>
      <c r="F10" s="14">
        <v>20240229</v>
      </c>
      <c r="G10" s="13">
        <v>1800</v>
      </c>
      <c r="H10" s="15">
        <v>14</v>
      </c>
      <c r="I10" s="12">
        <v>4</v>
      </c>
      <c r="J10" s="12">
        <v>10</v>
      </c>
      <c r="K10" s="12">
        <v>2880</v>
      </c>
      <c r="L10" s="12">
        <v>4320</v>
      </c>
      <c r="M10" s="12">
        <v>7200</v>
      </c>
    </row>
    <row r="11" s="3" customFormat="1" ht="15" customHeight="1" spans="1:13">
      <c r="A11" s="12">
        <v>9</v>
      </c>
      <c r="B11" s="13" t="s">
        <v>26</v>
      </c>
      <c r="C11" s="13" t="s">
        <v>13</v>
      </c>
      <c r="D11" s="13" t="s">
        <v>27</v>
      </c>
      <c r="E11" s="13">
        <v>20240114</v>
      </c>
      <c r="F11" s="13">
        <v>20240212</v>
      </c>
      <c r="G11" s="13">
        <v>1500</v>
      </c>
      <c r="H11" s="13">
        <v>9</v>
      </c>
      <c r="I11" s="12">
        <v>5</v>
      </c>
      <c r="J11" s="12">
        <v>4</v>
      </c>
      <c r="K11" s="12">
        <v>3000</v>
      </c>
      <c r="L11" s="12">
        <v>4500</v>
      </c>
      <c r="M11" s="12">
        <v>7500</v>
      </c>
    </row>
    <row r="12" s="3" customFormat="1" ht="15" customHeight="1" spans="1:13">
      <c r="A12" s="12">
        <v>10</v>
      </c>
      <c r="B12" s="13" t="s">
        <v>28</v>
      </c>
      <c r="C12" s="13" t="s">
        <v>13</v>
      </c>
      <c r="D12" s="13" t="s">
        <v>27</v>
      </c>
      <c r="E12" s="13">
        <v>20240201</v>
      </c>
      <c r="F12" s="13">
        <v>20240309</v>
      </c>
      <c r="G12" s="13">
        <v>1500</v>
      </c>
      <c r="H12" s="13">
        <v>32</v>
      </c>
      <c r="I12" s="12">
        <v>13</v>
      </c>
      <c r="J12" s="12">
        <v>19</v>
      </c>
      <c r="K12" s="12">
        <v>7800</v>
      </c>
      <c r="L12" s="12">
        <v>11700</v>
      </c>
      <c r="M12" s="12">
        <v>19500</v>
      </c>
    </row>
    <row r="13" s="3" customFormat="1" ht="15" customHeight="1" spans="1:13">
      <c r="A13" s="12">
        <v>11</v>
      </c>
      <c r="B13" s="13" t="s">
        <v>29</v>
      </c>
      <c r="C13" s="13" t="s">
        <v>13</v>
      </c>
      <c r="D13" s="13" t="s">
        <v>30</v>
      </c>
      <c r="E13" s="13">
        <v>20240109</v>
      </c>
      <c r="F13" s="13">
        <v>20240207</v>
      </c>
      <c r="G13" s="13">
        <v>1500</v>
      </c>
      <c r="H13" s="13">
        <v>20</v>
      </c>
      <c r="I13" s="12">
        <v>10</v>
      </c>
      <c r="J13" s="12">
        <v>10</v>
      </c>
      <c r="K13" s="12">
        <v>6000</v>
      </c>
      <c r="L13" s="12">
        <v>9000</v>
      </c>
      <c r="M13" s="12">
        <v>15000</v>
      </c>
    </row>
    <row r="14" s="3" customFormat="1" ht="15" customHeight="1" spans="1:13">
      <c r="A14" s="12">
        <v>12</v>
      </c>
      <c r="B14" s="13" t="s">
        <v>31</v>
      </c>
      <c r="C14" s="13" t="s">
        <v>13</v>
      </c>
      <c r="D14" s="13" t="s">
        <v>30</v>
      </c>
      <c r="E14" s="14">
        <v>20240109</v>
      </c>
      <c r="F14" s="14">
        <v>20240207</v>
      </c>
      <c r="G14" s="13">
        <v>1500</v>
      </c>
      <c r="H14" s="15">
        <v>50</v>
      </c>
      <c r="I14" s="12">
        <v>24</v>
      </c>
      <c r="J14" s="12">
        <v>26</v>
      </c>
      <c r="K14" s="12">
        <v>14400</v>
      </c>
      <c r="L14" s="12">
        <v>21600</v>
      </c>
      <c r="M14" s="12">
        <v>36000</v>
      </c>
    </row>
    <row r="15" s="3" customFormat="1" ht="15" customHeight="1" spans="1:13">
      <c r="A15" s="12">
        <v>13</v>
      </c>
      <c r="B15" s="13" t="s">
        <v>32</v>
      </c>
      <c r="C15" s="13" t="s">
        <v>13</v>
      </c>
      <c r="D15" s="13" t="s">
        <v>33</v>
      </c>
      <c r="E15" s="14">
        <v>20240109</v>
      </c>
      <c r="F15" s="14">
        <v>20240207</v>
      </c>
      <c r="G15" s="13">
        <v>1500</v>
      </c>
      <c r="H15" s="15">
        <v>29</v>
      </c>
      <c r="I15" s="12">
        <v>19</v>
      </c>
      <c r="J15" s="12">
        <v>10</v>
      </c>
      <c r="K15" s="12">
        <v>11400</v>
      </c>
      <c r="L15" s="12">
        <v>17100</v>
      </c>
      <c r="M15" s="12">
        <v>28500</v>
      </c>
    </row>
    <row r="16" s="3" customFormat="1" ht="15" customHeight="1" spans="1:13">
      <c r="A16" s="12">
        <v>14</v>
      </c>
      <c r="B16" s="13" t="s">
        <v>34</v>
      </c>
      <c r="C16" s="13" t="s">
        <v>13</v>
      </c>
      <c r="D16" s="13" t="s">
        <v>33</v>
      </c>
      <c r="E16" s="14">
        <v>20240301</v>
      </c>
      <c r="F16" s="14">
        <v>20240330</v>
      </c>
      <c r="G16" s="13">
        <v>1500</v>
      </c>
      <c r="H16" s="15">
        <v>38</v>
      </c>
      <c r="I16" s="12">
        <v>15</v>
      </c>
      <c r="J16" s="12">
        <v>23</v>
      </c>
      <c r="K16" s="12">
        <v>9000</v>
      </c>
      <c r="L16" s="12">
        <v>13500</v>
      </c>
      <c r="M16" s="12">
        <v>22500</v>
      </c>
    </row>
    <row r="17" s="3" customFormat="1" ht="15" customHeight="1" spans="1:13">
      <c r="A17" s="12">
        <v>15</v>
      </c>
      <c r="B17" s="13" t="s">
        <v>35</v>
      </c>
      <c r="C17" s="13" t="s">
        <v>13</v>
      </c>
      <c r="D17" s="13" t="s">
        <v>36</v>
      </c>
      <c r="E17" s="13">
        <v>20231219</v>
      </c>
      <c r="F17" s="13">
        <v>20240117</v>
      </c>
      <c r="G17" s="13">
        <v>1200</v>
      </c>
      <c r="H17" s="13">
        <v>30</v>
      </c>
      <c r="I17" s="12">
        <v>23</v>
      </c>
      <c r="J17" s="12">
        <v>7</v>
      </c>
      <c r="K17" s="12">
        <v>11040</v>
      </c>
      <c r="L17" s="12">
        <v>16560</v>
      </c>
      <c r="M17" s="12">
        <v>27600</v>
      </c>
    </row>
    <row r="18" s="3" customFormat="1" ht="15" customHeight="1" spans="1:13">
      <c r="A18" s="12">
        <v>16</v>
      </c>
      <c r="B18" s="13" t="s">
        <v>37</v>
      </c>
      <c r="C18" s="13" t="s">
        <v>13</v>
      </c>
      <c r="D18" s="13" t="s">
        <v>36</v>
      </c>
      <c r="E18" s="13">
        <v>20231219</v>
      </c>
      <c r="F18" s="13">
        <v>20240117</v>
      </c>
      <c r="G18" s="13">
        <v>1200</v>
      </c>
      <c r="H18" s="13">
        <v>19</v>
      </c>
      <c r="I18" s="12">
        <v>4</v>
      </c>
      <c r="J18" s="12">
        <v>15</v>
      </c>
      <c r="K18" s="12">
        <v>1920</v>
      </c>
      <c r="L18" s="12">
        <v>2880</v>
      </c>
      <c r="M18" s="12">
        <v>4800</v>
      </c>
    </row>
    <row r="19" s="3" customFormat="1" ht="15" customHeight="1" spans="1:13">
      <c r="A19" s="12">
        <v>17</v>
      </c>
      <c r="B19" s="13" t="s">
        <v>38</v>
      </c>
      <c r="C19" s="13" t="s">
        <v>13</v>
      </c>
      <c r="D19" s="13" t="s">
        <v>36</v>
      </c>
      <c r="E19" s="14">
        <v>20240106</v>
      </c>
      <c r="F19" s="14">
        <v>20240204</v>
      </c>
      <c r="G19" s="13">
        <v>1200</v>
      </c>
      <c r="H19" s="15">
        <v>42</v>
      </c>
      <c r="I19" s="12">
        <v>19</v>
      </c>
      <c r="J19" s="12">
        <v>23</v>
      </c>
      <c r="K19" s="12">
        <v>9120</v>
      </c>
      <c r="L19" s="12">
        <v>13680</v>
      </c>
      <c r="M19" s="12">
        <v>22800</v>
      </c>
    </row>
    <row r="20" s="3" customFormat="1" ht="15" customHeight="1" spans="1:13">
      <c r="A20" s="12">
        <v>18</v>
      </c>
      <c r="B20" s="13" t="s">
        <v>39</v>
      </c>
      <c r="C20" s="12" t="s">
        <v>13</v>
      </c>
      <c r="D20" s="13" t="s">
        <v>36</v>
      </c>
      <c r="E20" s="14">
        <v>20240115</v>
      </c>
      <c r="F20" s="14">
        <v>20240213</v>
      </c>
      <c r="G20" s="13">
        <v>1200</v>
      </c>
      <c r="H20" s="15">
        <v>48</v>
      </c>
      <c r="I20" s="12">
        <v>23</v>
      </c>
      <c r="J20" s="12">
        <v>25</v>
      </c>
      <c r="K20" s="12">
        <v>11040</v>
      </c>
      <c r="L20" s="12">
        <v>16560</v>
      </c>
      <c r="M20" s="12">
        <v>27600</v>
      </c>
    </row>
    <row r="21" s="3" customFormat="1" ht="15" customHeight="1" spans="1:13">
      <c r="A21" s="12">
        <v>19</v>
      </c>
      <c r="B21" s="13" t="s">
        <v>40</v>
      </c>
      <c r="C21" s="12" t="s">
        <v>13</v>
      </c>
      <c r="D21" s="13" t="s">
        <v>41</v>
      </c>
      <c r="E21" s="14">
        <v>20240116</v>
      </c>
      <c r="F21" s="14">
        <v>20240214</v>
      </c>
      <c r="G21" s="13">
        <v>1200</v>
      </c>
      <c r="H21" s="15">
        <v>40</v>
      </c>
      <c r="I21" s="12">
        <v>21</v>
      </c>
      <c r="J21" s="12">
        <v>19</v>
      </c>
      <c r="K21" s="12">
        <v>10080</v>
      </c>
      <c r="L21" s="12">
        <v>15120</v>
      </c>
      <c r="M21" s="12">
        <v>25200</v>
      </c>
    </row>
    <row r="22" s="3" customFormat="1" ht="15" customHeight="1" spans="1:13">
      <c r="A22" s="12">
        <v>20</v>
      </c>
      <c r="B22" s="13" t="s">
        <v>42</v>
      </c>
      <c r="C22" s="13" t="s">
        <v>13</v>
      </c>
      <c r="D22" s="13" t="s">
        <v>41</v>
      </c>
      <c r="E22" s="14">
        <v>20240116</v>
      </c>
      <c r="F22" s="14">
        <v>20240214</v>
      </c>
      <c r="G22" s="13">
        <v>1200</v>
      </c>
      <c r="H22" s="15">
        <v>41</v>
      </c>
      <c r="I22" s="12">
        <v>21</v>
      </c>
      <c r="J22" s="12">
        <v>20</v>
      </c>
      <c r="K22" s="12">
        <v>10080</v>
      </c>
      <c r="L22" s="12">
        <v>15120</v>
      </c>
      <c r="M22" s="12">
        <v>25200</v>
      </c>
    </row>
    <row r="23" s="3" customFormat="1" ht="15" customHeight="1" spans="1:13">
      <c r="A23" s="12">
        <v>21</v>
      </c>
      <c r="B23" s="13" t="s">
        <v>43</v>
      </c>
      <c r="C23" s="13" t="s">
        <v>13</v>
      </c>
      <c r="D23" s="13" t="s">
        <v>44</v>
      </c>
      <c r="E23" s="14">
        <v>20240109</v>
      </c>
      <c r="F23" s="14">
        <v>20240207</v>
      </c>
      <c r="G23" s="13">
        <v>1200</v>
      </c>
      <c r="H23" s="15">
        <v>31</v>
      </c>
      <c r="I23" s="12">
        <v>14</v>
      </c>
      <c r="J23" s="12">
        <v>17</v>
      </c>
      <c r="K23" s="12">
        <v>6720</v>
      </c>
      <c r="L23" s="12">
        <v>10080</v>
      </c>
      <c r="M23" s="12">
        <v>16800</v>
      </c>
    </row>
    <row r="24" s="3" customFormat="1" ht="15" customHeight="1" spans="1:13">
      <c r="A24" s="12">
        <v>22</v>
      </c>
      <c r="B24" s="13" t="s">
        <v>45</v>
      </c>
      <c r="C24" s="13" t="s">
        <v>13</v>
      </c>
      <c r="D24" s="13" t="s">
        <v>44</v>
      </c>
      <c r="E24" s="14">
        <v>20240220</v>
      </c>
      <c r="F24" s="14">
        <v>20240320</v>
      </c>
      <c r="G24" s="13">
        <v>1200</v>
      </c>
      <c r="H24" s="15">
        <v>48</v>
      </c>
      <c r="I24" s="12">
        <v>6</v>
      </c>
      <c r="J24" s="12">
        <v>42</v>
      </c>
      <c r="K24" s="12">
        <v>2880</v>
      </c>
      <c r="L24" s="12">
        <v>4320</v>
      </c>
      <c r="M24" s="12">
        <v>7200</v>
      </c>
    </row>
    <row r="25" s="3" customFormat="1" ht="15" customHeight="1" spans="1:13">
      <c r="A25" s="12">
        <v>23</v>
      </c>
      <c r="B25" s="13" t="s">
        <v>46</v>
      </c>
      <c r="C25" s="13" t="s">
        <v>13</v>
      </c>
      <c r="D25" s="13" t="s">
        <v>44</v>
      </c>
      <c r="E25" s="14">
        <v>20240220</v>
      </c>
      <c r="F25" s="14">
        <v>20240320</v>
      </c>
      <c r="G25" s="13">
        <v>1200</v>
      </c>
      <c r="H25" s="15">
        <v>44</v>
      </c>
      <c r="I25" s="12">
        <v>3</v>
      </c>
      <c r="J25" s="12">
        <v>41</v>
      </c>
      <c r="K25" s="12">
        <v>1440</v>
      </c>
      <c r="L25" s="12">
        <v>2160</v>
      </c>
      <c r="M25" s="12">
        <v>3600</v>
      </c>
    </row>
    <row r="26" s="3" customFormat="1" ht="15" customHeight="1" spans="1:13">
      <c r="A26" s="12">
        <v>24</v>
      </c>
      <c r="B26" s="13" t="s">
        <v>47</v>
      </c>
      <c r="C26" s="13" t="s">
        <v>13</v>
      </c>
      <c r="D26" s="13" t="s">
        <v>48</v>
      </c>
      <c r="E26" s="14">
        <v>20240326</v>
      </c>
      <c r="F26" s="14">
        <v>20240504</v>
      </c>
      <c r="G26" s="13">
        <v>1200</v>
      </c>
      <c r="H26" s="15">
        <v>45</v>
      </c>
      <c r="I26" s="12">
        <v>17</v>
      </c>
      <c r="J26" s="12">
        <v>28</v>
      </c>
      <c r="K26" s="12">
        <v>8160</v>
      </c>
      <c r="L26" s="12">
        <v>12240</v>
      </c>
      <c r="M26" s="12">
        <v>20400</v>
      </c>
    </row>
    <row r="27" s="3" customFormat="1" ht="15" customHeight="1" spans="1:13">
      <c r="A27" s="12">
        <v>25</v>
      </c>
      <c r="B27" s="13" t="s">
        <v>49</v>
      </c>
      <c r="C27" s="13" t="s">
        <v>13</v>
      </c>
      <c r="D27" s="13" t="s">
        <v>48</v>
      </c>
      <c r="E27" s="14">
        <v>20240301</v>
      </c>
      <c r="F27" s="14">
        <v>20240409</v>
      </c>
      <c r="G27" s="13">
        <v>1200</v>
      </c>
      <c r="H27" s="15">
        <v>35</v>
      </c>
      <c r="I27" s="12">
        <v>20</v>
      </c>
      <c r="J27" s="12">
        <v>15</v>
      </c>
      <c r="K27" s="12">
        <v>9600</v>
      </c>
      <c r="L27" s="12">
        <v>14400</v>
      </c>
      <c r="M27" s="12">
        <v>24000</v>
      </c>
    </row>
    <row r="28" s="1" customFormat="1" ht="16" customHeight="1" spans="1:16375">
      <c r="A28" s="16" t="s">
        <v>50</v>
      </c>
      <c r="B28" s="17"/>
      <c r="C28" s="17"/>
      <c r="D28" s="17"/>
      <c r="E28" s="17"/>
      <c r="F28" s="17"/>
      <c r="G28" s="18"/>
      <c r="H28" s="19">
        <v>868</v>
      </c>
      <c r="I28" s="19">
        <v>352</v>
      </c>
      <c r="J28" s="21">
        <v>516</v>
      </c>
      <c r="K28" s="19">
        <v>202080</v>
      </c>
      <c r="L28" s="19">
        <v>303120</v>
      </c>
      <c r="M28" s="19">
        <v>505200</v>
      </c>
      <c r="XET28" s="6"/>
      <c r="XEU28" s="6"/>
    </row>
  </sheetData>
  <mergeCells count="2">
    <mergeCell ref="A1:M1"/>
    <mergeCell ref="A28:G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衔接资金申请补贴台账（原）</vt:lpstr>
      <vt:lpstr>资金台账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2024-12-19T02:17:00Z</dcterms:created>
  <dcterms:modified xsi:type="dcterms:W3CDTF">2025-04-03T04:26:32Z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true</vt:bool>
  </property>
</Properties>
</file>