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带队干部交通费" sheetId="1" r:id="rId1"/>
    <sheet name="员工保险费" sheetId="2" state="hidden" r:id="rId2"/>
    <sheet name="随队干部车票费" sheetId="3" state="hidden" r:id="rId3"/>
    <sheet name="随队干部保险费" sheetId="4" state="hidden" r:id="rId4"/>
  </sheets>
  <calcPr calcId="144525"/>
</workbook>
</file>

<file path=xl/sharedStrings.xml><?xml version="1.0" encoding="utf-8"?>
<sst xmlns="http://schemas.openxmlformats.org/spreadsheetml/2006/main" count="105" uniqueCount="60">
  <si>
    <t>喀什市2024年随队干部交通费</t>
  </si>
  <si>
    <t>序号</t>
  </si>
  <si>
    <t>姓名</t>
  </si>
  <si>
    <t>性别</t>
  </si>
  <si>
    <t>年龄</t>
  </si>
  <si>
    <t>车票金额</t>
  </si>
  <si>
    <t>保险费</t>
  </si>
  <si>
    <t>备注</t>
  </si>
  <si>
    <t>张云</t>
  </si>
  <si>
    <t>男</t>
  </si>
  <si>
    <t>喀什-重庆丰都5月25日</t>
  </si>
  <si>
    <t>万博文</t>
  </si>
  <si>
    <t>喀什-湖北荆门9月15日</t>
  </si>
  <si>
    <t>阿布都卡哈尔·多力空</t>
  </si>
  <si>
    <t>喀什-湖北荆门9月28日</t>
  </si>
  <si>
    <t>阿力木·买买提</t>
  </si>
  <si>
    <t>喀什-合肥10月2日</t>
  </si>
  <si>
    <t>克依斯尔·赛麦提</t>
  </si>
  <si>
    <t>荆门-喀什</t>
  </si>
  <si>
    <t>合计</t>
  </si>
  <si>
    <t>喀什市2024年有序外出务工人员保险费</t>
  </si>
  <si>
    <t>身份证号</t>
  </si>
  <si>
    <t>学历</t>
  </si>
  <si>
    <t>联系方式</t>
  </si>
  <si>
    <t>乡镇街道</t>
  </si>
  <si>
    <t>家庭地址</t>
  </si>
  <si>
    <t>保险金额</t>
  </si>
  <si>
    <t>麦麦提艾力·艾海提</t>
  </si>
  <si>
    <t>653121200309253258</t>
  </si>
  <si>
    <t>高中</t>
  </si>
  <si>
    <t>阿瓦提乡</t>
  </si>
  <si>
    <t>阿瓦提乡英其开村1组108号</t>
  </si>
  <si>
    <t>喀什-奎屯</t>
  </si>
  <si>
    <t>阿布都沙拉木·艾力</t>
  </si>
  <si>
    <t>653101199908096812</t>
  </si>
  <si>
    <t>中专</t>
  </si>
  <si>
    <t>荒地乡</t>
  </si>
  <si>
    <t>喀什市荒地乡尤喀克莫尔吐木村</t>
  </si>
  <si>
    <t>沙比尔·吐合提</t>
  </si>
  <si>
    <t>653121199608262319</t>
  </si>
  <si>
    <t>荒地乡尤喀日克木尔吐木村1组132号</t>
  </si>
  <si>
    <t>库尔班江·艾尔肯</t>
  </si>
  <si>
    <t>653101198901024934</t>
  </si>
  <si>
    <t>初中</t>
  </si>
  <si>
    <t>乃则尔巴格镇</t>
  </si>
  <si>
    <t>乃则尔巴格镇木桥（4）村1组449号</t>
  </si>
  <si>
    <t>麦麦提玉素甫·努尔麦麦提</t>
  </si>
  <si>
    <t>653101200207240012</t>
  </si>
  <si>
    <t>色满乡</t>
  </si>
  <si>
    <t>色满乡冬艾日克村2组53号</t>
  </si>
  <si>
    <t>凯赛尔·卡斯木</t>
  </si>
  <si>
    <t>653121200504203555</t>
  </si>
  <si>
    <t>英吾斯坦乡</t>
  </si>
  <si>
    <t>英吾斯坦乡英乃喀什村6组085号</t>
  </si>
  <si>
    <t>艾科拜尔·亚森</t>
  </si>
  <si>
    <t>65312120020613351X</t>
  </si>
  <si>
    <t>英吾斯坦乡洪吉艾日克村2组117号</t>
  </si>
  <si>
    <t>合计金额</t>
  </si>
  <si>
    <t>喀什市2024年带队干部交通费</t>
  </si>
  <si>
    <t>喀什市2024年带队干部保险费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</si>
</sst>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b/>
      <sz val="16"/>
      <name val="方正小标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view="pageBreakPreview" zoomScaleNormal="100" workbookViewId="0">
      <selection activeCell="C2" sqref="C$1:C$1048576"/>
    </sheetView>
  </sheetViews>
  <sheetFormatPr defaultColWidth="9" defaultRowHeight="13.5" outlineLevelRow="7" outlineLevelCol="6"/>
  <cols>
    <col min="1" max="1" width="5.875" style="1" customWidth="1"/>
    <col min="2" max="2" width="20.375" style="1" customWidth="1"/>
    <col min="3" max="3" width="5.875" style="1" customWidth="1"/>
    <col min="4" max="4" width="7.875" style="1" customWidth="1"/>
    <col min="5" max="6" width="10.125" style="1" customWidth="1"/>
    <col min="7" max="7" width="25.25" style="1" customWidth="1"/>
  </cols>
  <sheetData>
    <row r="1" s="1" customFormat="1" ht="29" customHeight="1" spans="1:7">
      <c r="A1" s="13" t="s">
        <v>0</v>
      </c>
      <c r="B1" s="13"/>
      <c r="C1" s="13"/>
      <c r="D1" s="13"/>
      <c r="E1" s="13"/>
      <c r="F1" s="13"/>
      <c r="G1" s="13"/>
    </row>
    <row r="2" s="12" customFormat="1" ht="25" customHeight="1" spans="1:7">
      <c r="A2" s="3" t="s">
        <v>1</v>
      </c>
      <c r="B2" s="14" t="s">
        <v>2</v>
      </c>
      <c r="C2" s="14" t="s">
        <v>3</v>
      </c>
      <c r="D2" s="14" t="s">
        <v>4</v>
      </c>
      <c r="E2" s="3" t="s">
        <v>5</v>
      </c>
      <c r="F2" s="3" t="s">
        <v>6</v>
      </c>
      <c r="G2" s="3" t="s">
        <v>7</v>
      </c>
    </row>
    <row r="3" s="12" customFormat="1" ht="35" customHeight="1" spans="1:7">
      <c r="A3" s="15">
        <v>1</v>
      </c>
      <c r="B3" s="16" t="s">
        <v>8</v>
      </c>
      <c r="C3" s="16" t="s">
        <v>9</v>
      </c>
      <c r="D3" s="16">
        <v>23</v>
      </c>
      <c r="E3" s="17">
        <v>741.5</v>
      </c>
      <c r="F3" s="17">
        <v>9</v>
      </c>
      <c r="G3" s="18" t="s">
        <v>10</v>
      </c>
    </row>
    <row r="4" s="12" customFormat="1" ht="35" customHeight="1" spans="1:7">
      <c r="A4" s="15">
        <v>2</v>
      </c>
      <c r="B4" s="19" t="s">
        <v>11</v>
      </c>
      <c r="C4" s="16" t="s">
        <v>9</v>
      </c>
      <c r="D4" s="16">
        <v>34</v>
      </c>
      <c r="E4" s="17">
        <v>517</v>
      </c>
      <c r="F4" s="17">
        <v>9</v>
      </c>
      <c r="G4" s="18" t="s">
        <v>12</v>
      </c>
    </row>
    <row r="5" s="12" customFormat="1" ht="35" customHeight="1" spans="1:7">
      <c r="A5" s="15">
        <v>3</v>
      </c>
      <c r="B5" s="20" t="s">
        <v>13</v>
      </c>
      <c r="C5" s="21" t="s">
        <v>9</v>
      </c>
      <c r="D5" s="20">
        <v>38</v>
      </c>
      <c r="E5" s="22">
        <v>532</v>
      </c>
      <c r="F5" s="17">
        <v>9</v>
      </c>
      <c r="G5" s="18" t="s">
        <v>14</v>
      </c>
    </row>
    <row r="6" s="12" customFormat="1" ht="35" customHeight="1" spans="1:7">
      <c r="A6" s="15">
        <v>4</v>
      </c>
      <c r="B6" s="23" t="s">
        <v>15</v>
      </c>
      <c r="C6" s="24" t="s">
        <v>9</v>
      </c>
      <c r="D6" s="23">
        <v>31</v>
      </c>
      <c r="E6" s="22">
        <v>480.5</v>
      </c>
      <c r="F6" s="17">
        <v>6</v>
      </c>
      <c r="G6" s="18" t="s">
        <v>16</v>
      </c>
    </row>
    <row r="7" s="12" customFormat="1" ht="35" customHeight="1" spans="1:7">
      <c r="A7" s="15">
        <v>5</v>
      </c>
      <c r="B7" s="16" t="s">
        <v>17</v>
      </c>
      <c r="C7" s="16" t="s">
        <v>9</v>
      </c>
      <c r="D7" s="16">
        <v>36</v>
      </c>
      <c r="E7" s="17">
        <v>755.5</v>
      </c>
      <c r="F7" s="17">
        <v>0</v>
      </c>
      <c r="G7" s="18" t="s">
        <v>18</v>
      </c>
    </row>
    <row r="8" s="12" customFormat="1" ht="27" customHeight="1" spans="1:7">
      <c r="A8" s="15" t="s">
        <v>19</v>
      </c>
      <c r="B8" s="15"/>
      <c r="C8" s="15"/>
      <c r="D8" s="15"/>
      <c r="E8" s="25">
        <f>SUM(E3:E7)</f>
        <v>3026.5</v>
      </c>
      <c r="F8" s="25">
        <v>33</v>
      </c>
      <c r="G8" s="18">
        <v>3059.5</v>
      </c>
    </row>
  </sheetData>
  <mergeCells count="2">
    <mergeCell ref="A1:G1"/>
    <mergeCell ref="A8:D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B1" workbookViewId="0">
      <selection activeCell="J2" sqref="J2"/>
    </sheetView>
  </sheetViews>
  <sheetFormatPr defaultColWidth="9" defaultRowHeight="13.5"/>
  <cols>
    <col min="1" max="1" width="5.875" style="1" customWidth="1"/>
    <col min="2" max="2" width="27.375" style="1" customWidth="1"/>
    <col min="3" max="3" width="20.625" style="1" customWidth="1"/>
    <col min="4" max="6" width="5.875" style="1" customWidth="1"/>
    <col min="7" max="7" width="15.875" style="1" customWidth="1"/>
    <col min="8" max="8" width="14" style="1" customWidth="1"/>
    <col min="9" max="9" width="36.625" style="1" customWidth="1"/>
    <col min="10" max="10" width="10.125" style="1" customWidth="1"/>
    <col min="11" max="11" width="11" style="1" customWidth="1"/>
    <col min="12" max="16384" width="9" style="1"/>
  </cols>
  <sheetData>
    <row r="1" s="1" customFormat="1" ht="21" spans="1:11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15.75" spans="1:11">
      <c r="A2" s="3" t="s">
        <v>1</v>
      </c>
      <c r="B2" s="3" t="s">
        <v>2</v>
      </c>
      <c r="C2" s="10" t="s">
        <v>21</v>
      </c>
      <c r="D2" s="3" t="s">
        <v>3</v>
      </c>
      <c r="E2" s="3" t="s">
        <v>4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7</v>
      </c>
    </row>
    <row r="3" s="1" customFormat="1" ht="15.75" spans="1:11">
      <c r="A3" s="7">
        <v>1</v>
      </c>
      <c r="B3" s="7" t="s">
        <v>27</v>
      </c>
      <c r="C3" s="8" t="s">
        <v>28</v>
      </c>
      <c r="D3" s="7" t="str">
        <f t="shared" ref="D3:D11" si="0">IF(OR(LEN(C3)=15,LEN(C3)=18),IF(MOD(MID(C3,15,3)*1,2),"男","女"),#N/A)</f>
        <v>男</v>
      </c>
      <c r="E3" s="7">
        <f ca="1" t="shared" ref="E3:E11" si="1">_xlfn.IFS(LEN(C3)=15,DATEDIF(TEXT("19"&amp;MID(C3,7,6),"0-00-00"),TODAY(),"y"),LEN(C3)=18,DATEDIF(TEXT(MID(C3,7,8),"0-00-00"),TODAY(),"y"),TRUE,"身份证错误")</f>
        <v>21</v>
      </c>
      <c r="F3" s="8" t="s">
        <v>29</v>
      </c>
      <c r="G3" s="7">
        <v>18440385808</v>
      </c>
      <c r="H3" s="7" t="s">
        <v>30</v>
      </c>
      <c r="I3" s="7" t="s">
        <v>31</v>
      </c>
      <c r="J3" s="7">
        <v>6</v>
      </c>
      <c r="K3" s="8" t="s">
        <v>32</v>
      </c>
    </row>
    <row r="4" s="1" customFormat="1" ht="15.75" spans="1:11">
      <c r="A4" s="7">
        <v>2</v>
      </c>
      <c r="B4" s="8" t="s">
        <v>33</v>
      </c>
      <c r="C4" s="26" t="s">
        <v>34</v>
      </c>
      <c r="D4" s="7" t="str">
        <f t="shared" si="0"/>
        <v>男</v>
      </c>
      <c r="E4" s="7">
        <f ca="1" t="shared" si="1"/>
        <v>25</v>
      </c>
      <c r="F4" s="8" t="s">
        <v>35</v>
      </c>
      <c r="G4" s="8">
        <v>18799872137</v>
      </c>
      <c r="H4" s="7" t="s">
        <v>36</v>
      </c>
      <c r="I4" s="8" t="s">
        <v>37</v>
      </c>
      <c r="J4" s="7">
        <v>6</v>
      </c>
      <c r="K4" s="8" t="s">
        <v>32</v>
      </c>
    </row>
    <row r="5" s="1" customFormat="1" ht="15.75" spans="1:11">
      <c r="A5" s="7">
        <v>3</v>
      </c>
      <c r="B5" s="8" t="s">
        <v>38</v>
      </c>
      <c r="C5" s="8" t="s">
        <v>39</v>
      </c>
      <c r="D5" s="7" t="str">
        <f t="shared" si="0"/>
        <v>男</v>
      </c>
      <c r="E5" s="7">
        <f ca="1" t="shared" si="1"/>
        <v>28</v>
      </c>
      <c r="F5" s="8" t="s">
        <v>35</v>
      </c>
      <c r="G5" s="8">
        <v>17799564533</v>
      </c>
      <c r="H5" s="7" t="s">
        <v>36</v>
      </c>
      <c r="I5" s="8" t="s">
        <v>40</v>
      </c>
      <c r="J5" s="7">
        <v>6</v>
      </c>
      <c r="K5" s="8" t="s">
        <v>32</v>
      </c>
    </row>
    <row r="6" s="1" customFormat="1" ht="15.75" spans="1:11">
      <c r="A6" s="7">
        <v>4</v>
      </c>
      <c r="B6" s="11" t="s">
        <v>41</v>
      </c>
      <c r="C6" s="27" t="s">
        <v>42</v>
      </c>
      <c r="D6" s="7" t="str">
        <f t="shared" si="0"/>
        <v>男</v>
      </c>
      <c r="E6" s="7">
        <f ca="1" t="shared" si="1"/>
        <v>35</v>
      </c>
      <c r="F6" s="8" t="s">
        <v>43</v>
      </c>
      <c r="G6" s="11">
        <v>17509981170</v>
      </c>
      <c r="H6" s="7" t="s">
        <v>44</v>
      </c>
      <c r="I6" s="8" t="s">
        <v>45</v>
      </c>
      <c r="J6" s="7">
        <v>6</v>
      </c>
      <c r="K6" s="8" t="s">
        <v>32</v>
      </c>
    </row>
    <row r="7" s="1" customFormat="1" ht="15.75" spans="1:11">
      <c r="A7" s="7">
        <v>5</v>
      </c>
      <c r="B7" s="11" t="s">
        <v>46</v>
      </c>
      <c r="C7" s="27" t="s">
        <v>47</v>
      </c>
      <c r="D7" s="7" t="str">
        <f t="shared" si="0"/>
        <v>男</v>
      </c>
      <c r="E7" s="7">
        <f ca="1" t="shared" si="1"/>
        <v>22</v>
      </c>
      <c r="F7" s="8" t="s">
        <v>43</v>
      </c>
      <c r="G7" s="11">
        <v>15026325254</v>
      </c>
      <c r="H7" s="7" t="s">
        <v>48</v>
      </c>
      <c r="I7" s="8" t="s">
        <v>49</v>
      </c>
      <c r="J7" s="7">
        <v>6</v>
      </c>
      <c r="K7" s="8" t="s">
        <v>32</v>
      </c>
    </row>
    <row r="8" s="1" customFormat="1" ht="15.75" spans="1:11">
      <c r="A8" s="7">
        <v>6</v>
      </c>
      <c r="B8" s="8" t="s">
        <v>50</v>
      </c>
      <c r="C8" s="8" t="s">
        <v>51</v>
      </c>
      <c r="D8" s="7" t="str">
        <f t="shared" si="0"/>
        <v>男</v>
      </c>
      <c r="E8" s="7">
        <f ca="1" t="shared" si="1"/>
        <v>19</v>
      </c>
      <c r="F8" s="8" t="s">
        <v>29</v>
      </c>
      <c r="G8" s="8">
        <v>16699110568</v>
      </c>
      <c r="H8" s="7" t="s">
        <v>52</v>
      </c>
      <c r="I8" s="7" t="s">
        <v>53</v>
      </c>
      <c r="J8" s="7">
        <v>6</v>
      </c>
      <c r="K8" s="8" t="s">
        <v>32</v>
      </c>
    </row>
    <row r="9" s="1" customFormat="1" ht="15.75" spans="1:11">
      <c r="A9" s="7">
        <v>7</v>
      </c>
      <c r="B9" s="8" t="s">
        <v>54</v>
      </c>
      <c r="C9" s="8" t="s">
        <v>55</v>
      </c>
      <c r="D9" s="7" t="str">
        <f t="shared" si="0"/>
        <v>男</v>
      </c>
      <c r="E9" s="7">
        <f ca="1" t="shared" si="1"/>
        <v>22</v>
      </c>
      <c r="F9" s="8" t="s">
        <v>29</v>
      </c>
      <c r="G9" s="8">
        <v>17590340889</v>
      </c>
      <c r="H9" s="7" t="s">
        <v>52</v>
      </c>
      <c r="I9" s="7" t="s">
        <v>56</v>
      </c>
      <c r="J9" s="7">
        <v>6</v>
      </c>
      <c r="K9" s="8" t="s">
        <v>32</v>
      </c>
    </row>
    <row r="10" s="1" customFormat="1" ht="15.75" spans="1:11">
      <c r="A10" s="7" t="s">
        <v>57</v>
      </c>
      <c r="B10" s="7"/>
      <c r="C10" s="7"/>
      <c r="D10" s="7"/>
      <c r="E10" s="7"/>
      <c r="F10" s="7"/>
      <c r="G10" s="7"/>
      <c r="H10" s="7"/>
      <c r="I10" s="7"/>
      <c r="J10" s="7">
        <f>SUM(J3:J9)</f>
        <v>42</v>
      </c>
      <c r="K10" s="7"/>
    </row>
  </sheetData>
  <mergeCells count="2">
    <mergeCell ref="A1:K1"/>
    <mergeCell ref="A10:I10"/>
  </mergeCells>
  <conditionalFormatting sqref="C1:C2">
    <cfRule type="duplicateValues" dxfId="0" priority="8"/>
  </conditionalFormatting>
  <conditionalFormatting sqref="C3:C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opLeftCell="B1" workbookViewId="0">
      <selection activeCell="H12" sqref="H12"/>
    </sheetView>
  </sheetViews>
  <sheetFormatPr defaultColWidth="9" defaultRowHeight="13.5" outlineLevelRow="3"/>
  <cols>
    <col min="1" max="1" width="5.875" style="1" customWidth="1"/>
    <col min="2" max="2" width="18.875" style="1" customWidth="1"/>
    <col min="3" max="3" width="20.125" style="1" customWidth="1"/>
    <col min="4" max="6" width="5.875" style="1" customWidth="1"/>
    <col min="7" max="7" width="15.875" style="1" customWidth="1"/>
    <col min="8" max="8" width="34.625" style="1" customWidth="1"/>
    <col min="9" max="9" width="10.125" style="1" customWidth="1"/>
    <col min="10" max="10" width="11" style="1" customWidth="1"/>
    <col min="11" max="16383" width="9" style="1"/>
  </cols>
  <sheetData>
    <row r="1" s="1" customFormat="1" ht="20" customHeight="1" spans="1:10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0" customHeight="1" spans="1:10">
      <c r="A2" s="3" t="s">
        <v>1</v>
      </c>
      <c r="B2" s="4" t="s">
        <v>2</v>
      </c>
      <c r="C2" s="3" t="s">
        <v>21</v>
      </c>
      <c r="D2" s="3" t="s">
        <v>3</v>
      </c>
      <c r="E2" s="3" t="s">
        <v>4</v>
      </c>
      <c r="F2" s="3" t="s">
        <v>22</v>
      </c>
      <c r="G2" s="3" t="s">
        <v>23</v>
      </c>
      <c r="H2" s="3" t="s">
        <v>25</v>
      </c>
      <c r="I2" s="3" t="s">
        <v>5</v>
      </c>
      <c r="J2" s="3" t="s">
        <v>7</v>
      </c>
    </row>
    <row r="3" s="1" customFormat="1" ht="20" customHeight="1" spans="1:10">
      <c r="A3" s="5">
        <v>1</v>
      </c>
      <c r="B3" s="6"/>
      <c r="C3" s="6"/>
      <c r="D3" s="5" t="s">
        <v>9</v>
      </c>
      <c r="E3" s="5" t="str">
        <f ca="1">_xlfn.IFS(LEN(C3)=15,DATEDIF(TEXT("19"&amp;MID(C3,7,6),"0-00-00"),TODAY(),"y"),LEN(C3)=18,DATEDIF(TEXT(MID(C3,7,8),"0-00-00"),TODAY(),"y"),TRUE,"身份证错误")</f>
        <v>身份证错误</v>
      </c>
      <c r="F3" s="5"/>
      <c r="G3" s="6"/>
      <c r="H3" s="7"/>
      <c r="I3" s="7"/>
      <c r="J3" s="8"/>
    </row>
    <row r="4" s="1" customFormat="1" ht="20" customHeight="1" spans="1:10">
      <c r="A4" s="5" t="s">
        <v>19</v>
      </c>
      <c r="B4" s="5"/>
      <c r="C4" s="5"/>
      <c r="D4" s="5"/>
      <c r="E4" s="5"/>
      <c r="F4" s="5"/>
      <c r="G4" s="5"/>
      <c r="H4" s="5"/>
      <c r="I4" s="6">
        <f>I3</f>
        <v>0</v>
      </c>
      <c r="J4" s="5"/>
    </row>
  </sheetData>
  <mergeCells count="2">
    <mergeCell ref="A1:J1"/>
    <mergeCell ref="A4:H4"/>
  </mergeCells>
  <conditionalFormatting sqref="C2">
    <cfRule type="duplicateValues" dxfId="1" priority="4"/>
  </conditionalFormatting>
  <conditionalFormatting sqref="C3">
    <cfRule type="duplicateValues" dxfId="1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H13" sqref="H13"/>
    </sheetView>
  </sheetViews>
  <sheetFormatPr defaultColWidth="9" defaultRowHeight="13.5" outlineLevelRow="3"/>
  <cols>
    <col min="1" max="1" width="5.875" style="1" customWidth="1"/>
    <col min="2" max="2" width="18.875" style="1" customWidth="1"/>
    <col min="3" max="3" width="20.125" style="1" customWidth="1"/>
    <col min="4" max="6" width="5.875" style="1" customWidth="1"/>
    <col min="7" max="7" width="15.875" style="1" customWidth="1"/>
    <col min="8" max="8" width="34.625" style="1" customWidth="1"/>
    <col min="9" max="9" width="10.125" style="1" customWidth="1"/>
    <col min="10" max="10" width="11" style="1" customWidth="1"/>
    <col min="11" max="16383" width="9" style="1"/>
  </cols>
  <sheetData>
    <row r="1" s="1" customFormat="1" ht="20" customHeight="1" spans="1:10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0" customHeight="1" spans="1:10">
      <c r="A2" s="3" t="s">
        <v>1</v>
      </c>
      <c r="B2" s="4" t="s">
        <v>2</v>
      </c>
      <c r="C2" s="3" t="s">
        <v>21</v>
      </c>
      <c r="D2" s="3" t="s">
        <v>3</v>
      </c>
      <c r="E2" s="3" t="s">
        <v>4</v>
      </c>
      <c r="F2" s="3" t="s">
        <v>22</v>
      </c>
      <c r="G2" s="3" t="s">
        <v>23</v>
      </c>
      <c r="H2" s="3" t="s">
        <v>25</v>
      </c>
      <c r="I2" s="3" t="s">
        <v>26</v>
      </c>
      <c r="J2" s="3" t="s">
        <v>7</v>
      </c>
    </row>
    <row r="3" s="1" customFormat="1" ht="20" customHeight="1" spans="1:10">
      <c r="A3" s="5">
        <v>1</v>
      </c>
      <c r="B3" s="6"/>
      <c r="C3" s="6"/>
      <c r="D3" s="5" t="s">
        <v>9</v>
      </c>
      <c r="E3" s="5" t="str">
        <f ca="1">_xlfn.IFS(LEN(C3)=15,DATEDIF(TEXT("19"&amp;MID(C3,7,6),"0-00-00"),TODAY(),"y"),LEN(C3)=18,DATEDIF(TEXT(MID(C3,7,8),"0-00-00"),TODAY(),"y"),TRUE,"身份证错误")</f>
        <v>身份证错误</v>
      </c>
      <c r="F3" s="5"/>
      <c r="G3" s="6"/>
      <c r="H3" s="7"/>
      <c r="I3" s="6"/>
      <c r="J3" s="8"/>
    </row>
    <row r="4" s="1" customFormat="1" ht="20" customHeight="1" spans="1:10">
      <c r="A4" s="7" t="s">
        <v>19</v>
      </c>
      <c r="B4" s="7"/>
      <c r="C4" s="7"/>
      <c r="D4" s="7"/>
      <c r="E4" s="7"/>
      <c r="F4" s="7"/>
      <c r="G4" s="7"/>
      <c r="H4" s="7"/>
      <c r="I4" s="7">
        <v>6</v>
      </c>
      <c r="J4" s="7"/>
    </row>
  </sheetData>
  <mergeCells count="2">
    <mergeCell ref="A1:J1"/>
    <mergeCell ref="A4:H4"/>
  </mergeCells>
  <conditionalFormatting sqref="C2">
    <cfRule type="duplicateValues" dxfId="1" priority="3"/>
  </conditionalFormatting>
  <conditionalFormatting sqref="C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带队干部交通费</vt:lpstr>
      <vt:lpstr>员工保险费</vt:lpstr>
      <vt:lpstr>随队干部车票费</vt:lpstr>
      <vt:lpstr>随队干部保险费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2024-03-18T05:11:00Z</dcterms:created>
  <dcterms:modified xsi:type="dcterms:W3CDTF">2024-11-08T11:04:42Z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BA4324BB94434EFEAAE332CE670FBA05_13</vt:lpwstr>
  </property>
</Properties>
</file>