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整合方案" sheetId="2" r:id="rId1"/>
  </sheets>
  <definedNames>
    <definedName name="_xlnm._FilterDatabase" localSheetId="0" hidden="1">整合方案!$A$5:$R$32</definedName>
    <definedName name="_xlnm.Print_Area" localSheetId="0">整合方案!$A$1:$Q$34</definedName>
    <definedName name="_xlnm.Print_Titles" localSheetId="0">整合方案!$1:$4</definedName>
  </definedNames>
  <calcPr calcId="144525"/>
</workbook>
</file>

<file path=xl/sharedStrings.xml><?xml version="1.0" encoding="utf-8"?>
<sst xmlns="http://schemas.openxmlformats.org/spreadsheetml/2006/main" count="208" uniqueCount="133">
  <si>
    <t>喀什市2022年涉农资金统筹整合实施方案项目汇总表</t>
  </si>
  <si>
    <t>项目序号</t>
  </si>
  <si>
    <t>项目名称</t>
  </si>
  <si>
    <t>实施地点</t>
  </si>
  <si>
    <t>计划完工月份</t>
  </si>
  <si>
    <t>责任单位</t>
  </si>
  <si>
    <t>建设任务</t>
  </si>
  <si>
    <t>项目类别</t>
  </si>
  <si>
    <t>项目类型</t>
  </si>
  <si>
    <t>资金来源项目名称</t>
  </si>
  <si>
    <t>资金规模（万元）</t>
  </si>
  <si>
    <t>计划完成支出时间</t>
  </si>
  <si>
    <t>小计</t>
  </si>
  <si>
    <t>中央</t>
  </si>
  <si>
    <t>自治区</t>
  </si>
  <si>
    <t>地州</t>
  </si>
  <si>
    <t>县级</t>
  </si>
  <si>
    <t>农业生产发展</t>
  </si>
  <si>
    <t>农村基础设施建设</t>
  </si>
  <si>
    <t>其他</t>
  </si>
  <si>
    <t>合计</t>
  </si>
  <si>
    <t>1</t>
  </si>
  <si>
    <t>蔬菜日光温室育苗</t>
  </si>
  <si>
    <t>英吾斯坦乡4村、阿克喀什乡1村、荒地乡2村、阿瓦提乡4村、伯什克然木乡13村、17村、浩罕乡12村、色满乡7村</t>
  </si>
  <si>
    <t>2022.08</t>
  </si>
  <si>
    <t>农业农村局、涉及各乡镇党委政府</t>
  </si>
  <si>
    <t>总投资：993.6万元（涉农整合资金）；规模：48座。
建设内容：市级统筹对7个乡镇8个村现有48座日光温室进行春秋冬三茬蔬菜育苗，每座温室每茬育23万株菜苗，每株补助0.3元，农民自筹0.1元，每茬补助6.9万元，三茬20.7万元,投资993.6万元；分别为英吾斯坦乡4村9座，阿克喀什乡1村4座，阿瓦提乡4村4座，浩罕乡12村6座，伯什克然木乡13村4座、17村深喀产业园14座，色满乡7村2座，荒地乡2村5座。
使用年限：当年
建设地点：英吾斯坦乡、阿克喀什乡、荒地乡、阿瓦提乡、伯什克然木乡、浩罕乡、色满乡</t>
  </si>
  <si>
    <t>农业生产</t>
  </si>
  <si>
    <t>2022年中央农村综合改革转移支付预算（统筹整合部分）</t>
  </si>
  <si>
    <t>331.2</t>
  </si>
  <si>
    <t>2022.09</t>
  </si>
  <si>
    <t>2</t>
  </si>
  <si>
    <t>阿克喀什乡蔬菜日光温室育苗</t>
  </si>
  <si>
    <t>阿克喀什乡1村</t>
  </si>
  <si>
    <t>农业农村局、阿克喀什乡</t>
  </si>
  <si>
    <t>总投资：156万元（涉农整合资金）；规模：13座
建设内容：对阿克喀什乡1村现有13座日光温室，进行冬春季2茬育苗（春提早育双膜瓜苗、秋延迟育高产陇椒苗），每座育20万株，每株补助0.3元，农民自筹0.1元，每茬6万元，两茬12万元，投资156万元。
使用年限：当年
建设地点：阿克喀什乡1村</t>
  </si>
  <si>
    <t>2023年中央农村综合改革转移支付预算（统筹整合部分）</t>
  </si>
  <si>
    <t>77.8</t>
  </si>
  <si>
    <t>2022年中央产粮大县奖励资金预算</t>
  </si>
  <si>
    <t>0.2</t>
  </si>
  <si>
    <t>3</t>
  </si>
  <si>
    <t>喀什市深喀农业产业示范园基础设施建设项目（一期）</t>
  </si>
  <si>
    <t>伯什克然木乡17村（良种场深喀产业园内）</t>
  </si>
  <si>
    <t>农业农村局</t>
  </si>
  <si>
    <t>总投资：41021.16万元（2021年已使用衔接资金和涉农整合资金5956.406万元，2022年安排衔接资金5000万元，申请债券资金5000万元）
建设内容：对深喀现代农业产业示范园内进行土地平整24057亩，每亩投资1000元；道路扩宽路段长15km，路面宽12m，结构层为18cmC30混凝土面层+15cm水泥稳定砂砾基层+30cm天然砂砾石底基层+60cm砂砾换填层，投资1650万元；建设混凝土路总长45km，路面宽8m，结构层为18cmC30混凝土面层+15cm水泥稳定砂砾基层+30cm天然砂砾石底基层+60cm砂砾换填层，投资8550万元；砂砾石路总长69km，路面宽6m，结构层为20cm级配砂砾石+30cm天然砂砾层，投资2070万元；混凝土渠道18公里，投资2700万元；新建沉淀池11座（池长60米、池宽6米，池深1.8米），新建砖混泵房11座，配套卧式离心泵、砂石+网式过滤器、变压器等设备11套。地下水灌溉分为33个系统，新建砖混泵房33座，配套潜水泵、离心+网式过滤器、变压器等设备33套，投资7239.32万元；配套电力等，投资16406.14万元。
使用年限：20年
建设地点：伯什克然木乡17村（良种场深喀产业园内)</t>
  </si>
  <si>
    <t>2022年中央财政衔接推进乡村振兴补助资金预算</t>
  </si>
  <si>
    <t>3000</t>
  </si>
  <si>
    <t>4</t>
  </si>
  <si>
    <t>深喀现代农业生态产业园集中连片日光温室(二期)</t>
  </si>
  <si>
    <t>2022.10</t>
  </si>
  <si>
    <t>总投资：39000万元（衔接资金、涉农整合资金19500万元，按照上级园区建设1:1撬动其他资金的要求，通过温室抵押贷款进行金融贷款19500万元）；规模：1000座日光温室。
建设内容：在伯什克然木乡17村（深喀现代农业产业园）内，投资39000万元，集中连片建设日光温室1000座，规格80*10米，每座投资39万元。
使用年限：20年
建设地点：伯什克然木乡17村（良种场深喀产业园内）</t>
  </si>
  <si>
    <t>2022年地区提前告知财政衔接推进乡村振兴补助资金</t>
  </si>
  <si>
    <t>5</t>
  </si>
  <si>
    <t>深喀现代农业产业示范园拱棚土壤改良</t>
  </si>
  <si>
    <t>伯什克然木乡17村（深喀现代农业产业园）</t>
  </si>
  <si>
    <t>喀什市农业农村局</t>
  </si>
  <si>
    <t>总投资：626.7万元（涉农整合资金）；规模：2000座拱棚。
建设内容：对2021年深喀现代农业产业示范园建设的2000座拱棚进行土壤改良，每座投资3133.5元，具体内容为：河沙、农家肥、土壤消毒剂、磷酸二铵、高浓度硫酸钾型复合肥、过磷酸钙、土壤免深耕板结处理剂、机械作业费等。
使用年限：当年
建设地点：伯什克然木乡17村（深喀现代农业产业园）</t>
  </si>
  <si>
    <t>2022年生猪(牛羊）调出大县奖励资金（统筹整合部分）预算</t>
  </si>
  <si>
    <t>2022年自治区农村综合改革转移支付预算（统筹整合部分）</t>
  </si>
  <si>
    <t>6</t>
  </si>
  <si>
    <t>喀什市万头牛场建设项目（一期）</t>
  </si>
  <si>
    <t>总投资：12000万元（衔接资金3800万元，申请政府专项债券资金4000万元，自治区2021年产业发展资金已到位4200万元），规模：1万头牛养殖场。
建设内容：在深喀现代农业产业园建设总建筑面积208662平方米肉牛养殖场，一是建设生产区、生活区。其中生产区建设育成牛舍2栋、母牛舍和犊牛舍3栋、成年牛舍16栋，计划投资8000万元。二是配套基础设施、设备等，计划投资4000万元。
使用年限：25年
建设地点：伯什克然木乡17村（深喀现代农业产业园）</t>
  </si>
  <si>
    <t>畜牧生产</t>
  </si>
  <si>
    <t>7</t>
  </si>
  <si>
    <t>喀什地区肉牛全产业链基地建设项目-喀什市（一期）</t>
  </si>
  <si>
    <t>疏勒县艾尔木冬乡</t>
  </si>
  <si>
    <t>总投资：8000万元（安排衔接资金3000万元，申请专项债券资金5000万元）；规模：8000头牛场。
建设内容：按照1头1万元标准，建设厂房及基础设施，投资8000万元，建设8000头肉牛养殖区、饲料加工储藏区及附属设施配套、设备购置等。
使用年限：25年
建设地点：疏勒县艾尔木冬乡</t>
  </si>
  <si>
    <t>8</t>
  </si>
  <si>
    <t>喀什地区“一市四县”屠宰加工项目</t>
  </si>
  <si>
    <t>疏附县吾库萨克镇（广州新城）</t>
  </si>
  <si>
    <t>总投资：1000万元（衔接资金）；规模：2万只羊。
建设内容：在疏附县吾库萨克镇（广州新城）建设1座屠宰厂生产线及水电路等配套设施。
使用年限：25年
建设地点：疏附县吾库萨克镇（广州新城）</t>
  </si>
  <si>
    <t>9</t>
  </si>
  <si>
    <t>伯什克然木乡18村“一市四县”家禽养殖基地建设项目</t>
  </si>
  <si>
    <t>伯什克然木乡18村</t>
  </si>
  <si>
    <t>投资：2000万元（衔接资金）；规模：2000万只。
建设内容：在伯什克然木乡18村建设一座2000万只，集禽舍建设、种鸡苗购置、孵化、育雏、养殖、屠宰等为一体的家禽养殖基地。
使用年限：25年
建设地点：伯什克然木乡18村</t>
  </si>
  <si>
    <t>10</t>
  </si>
  <si>
    <t>小额贷款贴息</t>
  </si>
  <si>
    <t>阿克喀什乡1-9村、伯什克然木乡1-29村、浩罕乡1-23村、英吾斯坦乡1-27村、阿瓦提乡1-27村、帕哈太克里乡1-9村、色满乡1-10村、夏马勒巴格镇1-12村、荒地乡1-11村、乃则尔巴格镇1-15村</t>
  </si>
  <si>
    <t>农业农村局、11个乡镇</t>
  </si>
  <si>
    <t>总投资：60万元；规模：800户。
建设内容：对11个乡镇享受小额贷款的800户脱贫户、三类户，进行小额贷款贴息。
建设地点：11个乡镇</t>
  </si>
  <si>
    <t>11</t>
  </si>
  <si>
    <t>农业技术服务</t>
  </si>
  <si>
    <t>2022.11</t>
  </si>
  <si>
    <t>总投资：1508万元（涉农整合）；规模：7.54万亩。
建设内容：通过第三方购买服务，对10个乡镇种植的7.54万亩蔬菜进行技术指导，每亩补助200元，其中：菜苗定植、追肥（每年2次），病虫害防控每年6次，保护地日常温湿度调控。分别为阿克喀什乡10000亩、伯什克然木乡12350亩、浩罕乡6250亩、英吾斯坦乡16400亩、阿瓦提乡12500亩、帕哈太克里乡6900亩、色满乡8250亩、夏马勒巴格镇1000亩、荒地乡150亩、乃则尔巴格镇1600亩。
使用年限：当年
建设地点：阿克喀什乡、伯什克然木乡、浩罕乡、英吾斯坦乡、阿瓦提乡、帕哈太克里乡、色满乡、夏马勒巴格镇、荒地乡、乃则尔巴格镇</t>
  </si>
  <si>
    <t>就业增收</t>
  </si>
  <si>
    <t>12</t>
  </si>
  <si>
    <t>林果业技术服务</t>
  </si>
  <si>
    <t>自然资源局（林业草原局）、涉及各乡镇党委政府</t>
  </si>
  <si>
    <t>总投资：2826万元（涉农整合）； 规模：15.7万亩。
建设内容：通过第三方购买服务对全市9个乡镇种植的15.7万亩盛果期林果业，进行提质增效，每亩补助180元，其中：整形修剪每亩每年3遍，每亩补助115元；病虫害防控每亩每年2遍药，每亩补助65元。分别为伯什克然木乡5.53万亩、浩罕乡0.67万亩、英吾斯坦乡3.91万亩、阿克喀什乡1.21万亩、阿瓦提乡2.94万亩、荒地乡0.16万亩、色满乡0.08万亩、乃则尔巴格镇0.47万亩、帕哈太克里乡0.73万亩。
使用年限：当年
建设地点：伯什克然木乡、浩罕乡、英吾斯坦乡、阿克喀什乡、阿瓦提乡、荒地乡、色满乡、乃则尔巴格镇、帕哈太克里乡。</t>
  </si>
  <si>
    <t>2022年自治区预算内投资（统筹整合部分）</t>
  </si>
  <si>
    <t>2022年自治区彩票公益金用于涉农资金整合预算</t>
  </si>
  <si>
    <t>2022年自治区农村环境整治资金（统筹整合部分）</t>
  </si>
  <si>
    <t>2022年自治区农业生产发展资金（统筹整合部分）</t>
  </si>
  <si>
    <t>加第二批133</t>
  </si>
  <si>
    <t>13</t>
  </si>
  <si>
    <t>喀什市伯什克然木乡2022年石榴园基础设施建设</t>
  </si>
  <si>
    <t>伯什克然木乡4村</t>
  </si>
  <si>
    <t>发改委、伯什克然木乡</t>
  </si>
  <si>
    <r>
      <rPr>
        <sz val="16"/>
        <rFont val="方正仿宋_GBK"/>
        <charset val="134"/>
      </rPr>
      <t>投资：230万元（以工代赈）；规模：1.4公里防渗渠及附属配套。
建设内容：在伯什克然木乡4村石榴园新建0.3m</t>
    </r>
    <r>
      <rPr>
        <sz val="16"/>
        <rFont val="宋体"/>
        <charset val="134"/>
      </rPr>
      <t>³</t>
    </r>
    <r>
      <rPr>
        <sz val="16"/>
        <rFont val="方正仿宋_GBK"/>
        <charset val="134"/>
      </rPr>
      <t>/S流量防渗渠1.4公里及配套。
使用年限：20年
建设地点：伯什克然木乡4村</t>
    </r>
  </si>
  <si>
    <t>村级基础设施提升</t>
  </si>
  <si>
    <t>14</t>
  </si>
  <si>
    <t>喀什市伯什克然木乡2022葡萄园基础设施建设</t>
  </si>
  <si>
    <t>伯什克然木乡10村</t>
  </si>
  <si>
    <r>
      <rPr>
        <sz val="16"/>
        <rFont val="方正仿宋_GBK"/>
        <charset val="134"/>
      </rPr>
      <t>投资：118万元（以工代赈）；规模：1.2公里防渗渠及附属配套。
建设内容：在伯什克然木乡10村葡萄园新建0.3m</t>
    </r>
    <r>
      <rPr>
        <sz val="16"/>
        <rFont val="宋体"/>
        <charset val="134"/>
      </rPr>
      <t>³</t>
    </r>
    <r>
      <rPr>
        <sz val="16"/>
        <rFont val="方正仿宋_GBK"/>
        <charset val="134"/>
      </rPr>
      <t>/S流量盖板防渗渠1.2公里及配套。
使用年限：20年
建设地点：伯什克然木乡10村</t>
    </r>
  </si>
  <si>
    <t>15</t>
  </si>
  <si>
    <t>喀什市荒地乡2022年农村污水处理设施配套建设</t>
  </si>
  <si>
    <t>荒地乡3村、10村</t>
  </si>
  <si>
    <t>发改委、荒地乡</t>
  </si>
  <si>
    <t>投资：546万元（以工代赈）；规模：15公里。
建设内容：在喀什市荒地乡3村、10村新建农村污水管网15公里及配套。
使用年限：10年
建设地点：荒地乡3村、10村。</t>
  </si>
  <si>
    <t>农村环境整治</t>
  </si>
  <si>
    <t>16</t>
  </si>
  <si>
    <t>阿瓦提乡2022年以工代赈村组道路建设</t>
  </si>
  <si>
    <t>阿瓦提乡1村、6村、10村、11村、12村、15村、17村、24村</t>
  </si>
  <si>
    <t>发改委、阿瓦提乡</t>
  </si>
  <si>
    <t>总投资：800万元（以工代赈）；规模：15.9公里。
建设内容：在阿瓦提乡9个村新建村组道路宽2-4.5米，15.9公里及配套，每公里投入50.31万元。
使用年限：8年
建设地点：阿瓦提乡1村、6村、10村、11村、12村、15村、17村、23村、24村</t>
  </si>
  <si>
    <t>农村道路建设</t>
  </si>
  <si>
    <t>17</t>
  </si>
  <si>
    <t>乃则尔巴格镇2022年以工代赈村组道路建设</t>
  </si>
  <si>
    <t>乃则尔巴格镇2村、6村、13村</t>
  </si>
  <si>
    <t>发改委、乃则尔巴格镇</t>
  </si>
  <si>
    <t>总投资：500万元（以工代赈），规模：10公里。
建设内容：乃则尔巴格镇2村、6村、13村新建宽3-4米，村组道路10公里及配套，每公里投入50万元。
使用年限：8年
建设地点：乃则尔巴格镇2村、6村、13村</t>
  </si>
  <si>
    <t>18</t>
  </si>
  <si>
    <t>阿瓦提乡19村重点示范村建设</t>
  </si>
  <si>
    <t>阿瓦提乡19村</t>
  </si>
  <si>
    <t>阿瓦提乡人民政府</t>
  </si>
  <si>
    <t>投资：1000万元（衔接资金）。
建设内容：在阿瓦提乡19村按照示范村要求，围绕产业促进就业，人居环境综合治理，补齐公共基础设施短板等要求，打造自治区级重点示范村，达到可推广示范作用。
建设地点：阿瓦提乡19村</t>
  </si>
  <si>
    <t>乡村建设</t>
  </si>
  <si>
    <t>自治区乡村振兴重点示范村补助资金</t>
  </si>
  <si>
    <t>19</t>
  </si>
  <si>
    <t>乃则尔巴格镇1村重点示范村建设</t>
  </si>
  <si>
    <t>乃则尔巴格镇1村</t>
  </si>
  <si>
    <t>乃则尔巴格镇人民政府</t>
  </si>
  <si>
    <t>投资：1000万元（衔接资金）。
建设内容：在乃则尔巴格镇1村按照示范村要求，围绕产业促进就业，人居环境综合治理，补齐公共基础设施短板等要求，打造自治区级重点示范村，达到可推广示范作用
建设地点：乃则尔巴格镇1村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</si>
</sst>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name val="方正仿宋_GBK"/>
      <charset val="134"/>
    </font>
    <font>
      <sz val="16"/>
      <name val="方正黑体_GBK"/>
      <charset val="134"/>
    </font>
    <font>
      <sz val="12"/>
      <name val="宋体"/>
      <charset val="134"/>
      <scheme val="minor"/>
    </font>
    <font>
      <sz val="20"/>
      <name val="方正小标宋_GBK"/>
      <charset val="134"/>
    </font>
    <font>
      <sz val="16"/>
      <name val="方正仿宋_GBK"/>
      <charset val="134"/>
    </font>
    <font>
      <sz val="16"/>
      <color theme="1"/>
      <name val="方正仿宋_GBK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17" borderId="10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19" borderId="11" applyNumberFormat="0" applyAlignment="0" applyProtection="0">
      <alignment vertical="center"/>
    </xf>
    <xf numFmtId="0" fontId="25" fillId="19" borderId="7" applyNumberFormat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58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left" vertical="center" wrapText="1"/>
    </xf>
    <xf numFmtId="49" fontId="0" fillId="0" borderId="0" xfId="0" applyNumberFormat="1" applyFont="1" applyFill="1" applyAlignment="1">
      <alignment horizontal="justify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justify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justify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"/>
  <sheetViews>
    <sheetView tabSelected="1" view="pageBreakPreview" zoomScale="40" zoomScaleNormal="55" workbookViewId="0">
      <pane ySplit="4" topLeftCell="A32" activePane="bottomLeft" state="frozen"/>
      <selection/>
      <selection pane="bottomLeft" activeCell="N26" sqref="N26"/>
    </sheetView>
  </sheetViews>
  <sheetFormatPr defaultColWidth="9" defaultRowHeight="14.25"/>
  <cols>
    <col min="1" max="1" width="7.725" style="4" customWidth="1"/>
    <col min="2" max="2" width="20.4333333333333" style="4" customWidth="1"/>
    <col min="3" max="3" width="50.8" style="5" customWidth="1"/>
    <col min="4" max="4" width="16.475" style="4" customWidth="1"/>
    <col min="5" max="5" width="19.5666666666667" style="4" customWidth="1"/>
    <col min="6" max="6" width="115.641666666667" style="6" customWidth="1"/>
    <col min="7" max="7" width="11.0333333333333" style="4" customWidth="1"/>
    <col min="8" max="8" width="11.0666666666667" style="4" customWidth="1"/>
    <col min="9" max="9" width="9.16666666666667" style="4" customWidth="1"/>
    <col min="10" max="10" width="14.4083333333333" style="4" customWidth="1"/>
    <col min="11" max="11" width="40.9916666666667" style="4" customWidth="1"/>
    <col min="12" max="16" width="16.25" style="7" customWidth="1"/>
    <col min="17" max="17" width="18.425" style="8" customWidth="1"/>
    <col min="18" max="18" width="9" style="4" hidden="1" customWidth="1"/>
    <col min="19" max="19" width="9" style="4"/>
    <col min="20" max="20" width="30.7083333333333" style="4" customWidth="1"/>
    <col min="21" max="16384" width="9" style="4"/>
  </cols>
  <sheetData>
    <row r="1" s="1" customFormat="1" ht="78" customHeight="1" spans="1:17">
      <c r="A1" s="9" t="s">
        <v>0</v>
      </c>
      <c r="B1" s="9"/>
      <c r="C1" s="10"/>
      <c r="D1" s="9"/>
      <c r="E1" s="9"/>
      <c r="F1" s="11"/>
      <c r="G1" s="9"/>
      <c r="H1" s="9"/>
      <c r="I1" s="9"/>
      <c r="J1" s="9"/>
      <c r="K1" s="9"/>
      <c r="L1" s="32"/>
      <c r="M1" s="32"/>
      <c r="N1" s="32"/>
      <c r="O1" s="32"/>
      <c r="P1" s="32"/>
      <c r="Q1" s="9"/>
    </row>
    <row r="2" s="2" customFormat="1" ht="33" customHeight="1" spans="1:1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4" t="s">
        <v>7</v>
      </c>
      <c r="H2" s="14"/>
      <c r="I2" s="14"/>
      <c r="J2" s="12" t="s">
        <v>8</v>
      </c>
      <c r="K2" s="12" t="s">
        <v>9</v>
      </c>
      <c r="L2" s="33" t="s">
        <v>10</v>
      </c>
      <c r="M2" s="33"/>
      <c r="N2" s="33"/>
      <c r="O2" s="33"/>
      <c r="P2" s="33"/>
      <c r="Q2" s="54" t="s">
        <v>11</v>
      </c>
    </row>
    <row r="3" s="2" customFormat="1" ht="15" customHeight="1" spans="1:17">
      <c r="A3" s="12"/>
      <c r="B3" s="12"/>
      <c r="C3" s="12"/>
      <c r="D3" s="12"/>
      <c r="E3" s="12"/>
      <c r="F3" s="13"/>
      <c r="G3" s="14"/>
      <c r="H3" s="14"/>
      <c r="I3" s="14"/>
      <c r="J3" s="12"/>
      <c r="K3" s="12"/>
      <c r="L3" s="33" t="s">
        <v>12</v>
      </c>
      <c r="M3" s="33" t="s">
        <v>13</v>
      </c>
      <c r="N3" s="33" t="s">
        <v>14</v>
      </c>
      <c r="O3" s="33" t="s">
        <v>15</v>
      </c>
      <c r="P3" s="33" t="s">
        <v>16</v>
      </c>
      <c r="Q3" s="54"/>
    </row>
    <row r="4" s="2" customFormat="1" ht="77" customHeight="1" spans="1:17">
      <c r="A4" s="12"/>
      <c r="B4" s="12"/>
      <c r="C4" s="12"/>
      <c r="D4" s="15"/>
      <c r="E4" s="12"/>
      <c r="F4" s="13"/>
      <c r="G4" s="14" t="s">
        <v>17</v>
      </c>
      <c r="H4" s="14" t="s">
        <v>18</v>
      </c>
      <c r="I4" s="14" t="s">
        <v>19</v>
      </c>
      <c r="J4" s="12"/>
      <c r="K4" s="12"/>
      <c r="L4" s="33"/>
      <c r="M4" s="33"/>
      <c r="N4" s="33"/>
      <c r="O4" s="33"/>
      <c r="P4" s="33"/>
      <c r="Q4" s="54"/>
    </row>
    <row r="5" s="2" customFormat="1" ht="42" customHeight="1" spans="1:17">
      <c r="A5" s="16"/>
      <c r="B5" s="17" t="s">
        <v>20</v>
      </c>
      <c r="C5" s="18"/>
      <c r="D5" s="19"/>
      <c r="E5" s="16"/>
      <c r="F5" s="20"/>
      <c r="G5" s="21">
        <v>8</v>
      </c>
      <c r="H5" s="21">
        <v>4</v>
      </c>
      <c r="I5" s="21">
        <v>7</v>
      </c>
      <c r="J5" s="16"/>
      <c r="K5" s="16"/>
      <c r="L5" s="34">
        <f>L6+L7+L8+L9+L11+L12+L13+L14+L15+L16+L17+L18+L19+L20+L21+L22+L23+L24+L25+L26+L28+L29+L30+L31+L32+L33+L34</f>
        <v>36582.25</v>
      </c>
      <c r="M5" s="34" t="e">
        <f>M6+M7+M8+M9+M11+M12+M13+M14+M15+M16+M17+M18+M19+M20+M21+M22+M23+M24+M25+M26+M28+M29+M30+M31+M32+M33+M34</f>
        <v>#VALUE!</v>
      </c>
      <c r="N5" s="34">
        <f>N6+N7+N8+N9+N11+N12+N13+N14+N15+N16+N17+N18+N19+N20+N21+N22+N23+N24+N25+N26+N28+N29+N30+N31+N32+N33+N34</f>
        <v>2387.35</v>
      </c>
      <c r="O5" s="34">
        <f>O6+O7+O8+O9+O11+O12+O13+O14+O15+O16+O17+O18+O19+O20+O21+O22+O23+O24+O25+O26+O28+O29+O30+O31+O32+O33+O34</f>
        <v>62.5</v>
      </c>
      <c r="P5" s="34">
        <f>P6+P7+P8+P9+P11+P12+P13+P14+P15+P16+P17+P18+P19+P20+P21+P22+P23+P24+P25+P26+P28+P29+P30+P31+P32+P33+P34</f>
        <v>0</v>
      </c>
      <c r="Q5" s="55"/>
    </row>
    <row r="6" s="3" customFormat="1" ht="219" customHeight="1" spans="1:17">
      <c r="A6" s="16" t="s">
        <v>21</v>
      </c>
      <c r="B6" s="21" t="s">
        <v>22</v>
      </c>
      <c r="C6" s="21" t="s">
        <v>23</v>
      </c>
      <c r="D6" s="16" t="s">
        <v>24</v>
      </c>
      <c r="E6" s="21" t="s">
        <v>25</v>
      </c>
      <c r="F6" s="22" t="s">
        <v>26</v>
      </c>
      <c r="G6" s="16" t="s">
        <v>21</v>
      </c>
      <c r="H6" s="16"/>
      <c r="I6" s="16"/>
      <c r="J6" s="35" t="s">
        <v>27</v>
      </c>
      <c r="K6" s="36" t="s">
        <v>28</v>
      </c>
      <c r="L6" s="37">
        <v>331.2</v>
      </c>
      <c r="M6" s="38" t="s">
        <v>29</v>
      </c>
      <c r="N6" s="29"/>
      <c r="O6" s="29"/>
      <c r="P6" s="29"/>
      <c r="Q6" s="29" t="s">
        <v>30</v>
      </c>
    </row>
    <row r="7" s="3" customFormat="1" ht="86" customHeight="1" spans="1:17">
      <c r="A7" s="23" t="s">
        <v>31</v>
      </c>
      <c r="B7" s="24" t="s">
        <v>32</v>
      </c>
      <c r="C7" s="24" t="s">
        <v>33</v>
      </c>
      <c r="D7" s="23" t="s">
        <v>24</v>
      </c>
      <c r="E7" s="24" t="s">
        <v>34</v>
      </c>
      <c r="F7" s="25" t="s">
        <v>35</v>
      </c>
      <c r="G7" s="23" t="s">
        <v>21</v>
      </c>
      <c r="H7" s="23"/>
      <c r="I7" s="23"/>
      <c r="J7" s="39" t="s">
        <v>27</v>
      </c>
      <c r="K7" s="36" t="s">
        <v>36</v>
      </c>
      <c r="L7" s="37">
        <v>77.8</v>
      </c>
      <c r="M7" s="38" t="s">
        <v>37</v>
      </c>
      <c r="N7" s="29"/>
      <c r="O7" s="29"/>
      <c r="P7" s="29"/>
      <c r="Q7" s="26" t="s">
        <v>30</v>
      </c>
    </row>
    <row r="8" s="3" customFormat="1" ht="63" customHeight="1" spans="1:17">
      <c r="A8" s="26"/>
      <c r="B8" s="27"/>
      <c r="C8" s="27"/>
      <c r="D8" s="26"/>
      <c r="E8" s="27"/>
      <c r="F8" s="28"/>
      <c r="G8" s="26"/>
      <c r="H8" s="26"/>
      <c r="I8" s="26"/>
      <c r="J8" s="40"/>
      <c r="K8" s="41" t="s">
        <v>38</v>
      </c>
      <c r="L8" s="42">
        <v>0.2</v>
      </c>
      <c r="M8" s="43" t="s">
        <v>39</v>
      </c>
      <c r="N8" s="26"/>
      <c r="O8" s="26"/>
      <c r="P8" s="26"/>
      <c r="Q8" s="26"/>
    </row>
    <row r="9" s="3" customFormat="1" ht="70" customHeight="1" spans="1:17">
      <c r="A9" s="23" t="s">
        <v>40</v>
      </c>
      <c r="B9" s="24" t="s">
        <v>41</v>
      </c>
      <c r="C9" s="24" t="s">
        <v>42</v>
      </c>
      <c r="D9" s="23" t="s">
        <v>24</v>
      </c>
      <c r="E9" s="24" t="s">
        <v>43</v>
      </c>
      <c r="F9" s="25" t="s">
        <v>44</v>
      </c>
      <c r="G9" s="23" t="s">
        <v>21</v>
      </c>
      <c r="H9" s="23"/>
      <c r="I9" s="23"/>
      <c r="J9" s="39" t="s">
        <v>27</v>
      </c>
      <c r="K9" s="23" t="s">
        <v>45</v>
      </c>
      <c r="L9" s="44">
        <v>3000</v>
      </c>
      <c r="M9" s="23" t="s">
        <v>46</v>
      </c>
      <c r="N9" s="23"/>
      <c r="O9" s="23"/>
      <c r="P9" s="23"/>
      <c r="Q9" s="23" t="s">
        <v>24</v>
      </c>
    </row>
    <row r="10" s="3" customFormat="1" ht="276" customHeight="1" spans="1:17">
      <c r="A10" s="29"/>
      <c r="B10" s="30"/>
      <c r="C10" s="30"/>
      <c r="D10" s="29"/>
      <c r="E10" s="30"/>
      <c r="F10" s="31"/>
      <c r="G10" s="29"/>
      <c r="H10" s="29"/>
      <c r="I10" s="29"/>
      <c r="J10" s="40"/>
      <c r="K10" s="29"/>
      <c r="L10" s="29"/>
      <c r="M10" s="29"/>
      <c r="N10" s="29"/>
      <c r="O10" s="29"/>
      <c r="P10" s="29"/>
      <c r="Q10" s="29"/>
    </row>
    <row r="11" ht="108" customHeight="1" spans="1:17">
      <c r="A11" s="23" t="s">
        <v>47</v>
      </c>
      <c r="B11" s="24" t="s">
        <v>48</v>
      </c>
      <c r="C11" s="24" t="s">
        <v>42</v>
      </c>
      <c r="D11" s="23" t="s">
        <v>49</v>
      </c>
      <c r="E11" s="24" t="s">
        <v>43</v>
      </c>
      <c r="F11" s="25" t="s">
        <v>50</v>
      </c>
      <c r="G11" s="23" t="s">
        <v>21</v>
      </c>
      <c r="H11" s="23"/>
      <c r="I11" s="23"/>
      <c r="J11" s="39" t="s">
        <v>27</v>
      </c>
      <c r="K11" s="16" t="s">
        <v>45</v>
      </c>
      <c r="L11" s="45">
        <v>18111.5</v>
      </c>
      <c r="M11" s="45">
        <v>18111.5</v>
      </c>
      <c r="N11" s="45"/>
      <c r="O11" s="46"/>
      <c r="P11" s="45"/>
      <c r="Q11" s="44">
        <v>2022.11</v>
      </c>
    </row>
    <row r="12" ht="95" customHeight="1" spans="1:17">
      <c r="A12" s="29"/>
      <c r="B12" s="30"/>
      <c r="C12" s="30"/>
      <c r="D12" s="29"/>
      <c r="E12" s="30"/>
      <c r="F12" s="31"/>
      <c r="G12" s="29"/>
      <c r="H12" s="29"/>
      <c r="I12" s="29"/>
      <c r="J12" s="40"/>
      <c r="K12" s="16" t="s">
        <v>51</v>
      </c>
      <c r="L12" s="45">
        <v>62.5</v>
      </c>
      <c r="M12" s="45"/>
      <c r="N12" s="45"/>
      <c r="O12" s="45">
        <v>62.5</v>
      </c>
      <c r="P12" s="45"/>
      <c r="Q12" s="55"/>
    </row>
    <row r="13" ht="82" customHeight="1" spans="1:17">
      <c r="A13" s="23" t="s">
        <v>52</v>
      </c>
      <c r="B13" s="24" t="s">
        <v>53</v>
      </c>
      <c r="C13" s="24" t="s">
        <v>54</v>
      </c>
      <c r="D13" s="23" t="s">
        <v>49</v>
      </c>
      <c r="E13" s="24" t="s">
        <v>55</v>
      </c>
      <c r="F13" s="25" t="s">
        <v>56</v>
      </c>
      <c r="G13" s="23" t="s">
        <v>21</v>
      </c>
      <c r="H13" s="23"/>
      <c r="I13" s="23"/>
      <c r="J13" s="39" t="s">
        <v>27</v>
      </c>
      <c r="K13" s="16" t="s">
        <v>38</v>
      </c>
      <c r="L13" s="47">
        <v>555.41</v>
      </c>
      <c r="M13" s="45">
        <v>555.41</v>
      </c>
      <c r="N13" s="45"/>
      <c r="O13" s="45"/>
      <c r="P13" s="45"/>
      <c r="Q13" s="44">
        <v>2022.07</v>
      </c>
    </row>
    <row r="14" ht="82" customHeight="1" spans="1:17">
      <c r="A14" s="26"/>
      <c r="B14" s="27"/>
      <c r="C14" s="27"/>
      <c r="D14" s="26"/>
      <c r="E14" s="27"/>
      <c r="F14" s="28"/>
      <c r="G14" s="26"/>
      <c r="H14" s="26"/>
      <c r="I14" s="26"/>
      <c r="J14" s="48"/>
      <c r="K14" s="16" t="s">
        <v>57</v>
      </c>
      <c r="L14" s="47">
        <v>2.29</v>
      </c>
      <c r="M14" s="45">
        <v>2.29</v>
      </c>
      <c r="N14" s="45"/>
      <c r="O14" s="45"/>
      <c r="P14" s="45"/>
      <c r="Q14" s="56"/>
    </row>
    <row r="15" ht="82" customHeight="1" spans="1:17">
      <c r="A15" s="29"/>
      <c r="B15" s="30"/>
      <c r="C15" s="30"/>
      <c r="D15" s="29"/>
      <c r="E15" s="30"/>
      <c r="F15" s="31"/>
      <c r="G15" s="29"/>
      <c r="H15" s="29"/>
      <c r="I15" s="29"/>
      <c r="J15" s="40"/>
      <c r="K15" s="16" t="s">
        <v>58</v>
      </c>
      <c r="L15" s="47">
        <v>69</v>
      </c>
      <c r="M15" s="45"/>
      <c r="N15" s="45">
        <v>69</v>
      </c>
      <c r="O15" s="45"/>
      <c r="P15" s="45"/>
      <c r="Q15" s="55"/>
    </row>
    <row r="16" ht="202" customHeight="1" spans="1:17">
      <c r="A16" s="16" t="s">
        <v>59</v>
      </c>
      <c r="B16" s="21" t="s">
        <v>60</v>
      </c>
      <c r="C16" s="21" t="s">
        <v>54</v>
      </c>
      <c r="D16" s="16" t="s">
        <v>49</v>
      </c>
      <c r="E16" s="21" t="s">
        <v>43</v>
      </c>
      <c r="F16" s="22" t="s">
        <v>61</v>
      </c>
      <c r="G16" s="16"/>
      <c r="H16" s="16"/>
      <c r="I16" s="16" t="s">
        <v>21</v>
      </c>
      <c r="J16" s="49" t="s">
        <v>62</v>
      </c>
      <c r="K16" s="16" t="s">
        <v>45</v>
      </c>
      <c r="L16" s="45">
        <f>SUM(M16:P16)</f>
        <v>3800</v>
      </c>
      <c r="M16" s="45">
        <v>3800</v>
      </c>
      <c r="N16" s="45"/>
      <c r="O16" s="45"/>
      <c r="P16" s="45"/>
      <c r="Q16" s="45">
        <v>2022.11</v>
      </c>
    </row>
    <row r="17" ht="177" customHeight="1" spans="1:17">
      <c r="A17" s="16" t="s">
        <v>63</v>
      </c>
      <c r="B17" s="21" t="s">
        <v>64</v>
      </c>
      <c r="C17" s="21" t="s">
        <v>65</v>
      </c>
      <c r="D17" s="16" t="s">
        <v>49</v>
      </c>
      <c r="E17" s="21" t="s">
        <v>43</v>
      </c>
      <c r="F17" s="22" t="s">
        <v>66</v>
      </c>
      <c r="G17" s="16"/>
      <c r="H17" s="16"/>
      <c r="I17" s="16" t="s">
        <v>21</v>
      </c>
      <c r="J17" s="49" t="s">
        <v>62</v>
      </c>
      <c r="K17" s="16" t="s">
        <v>45</v>
      </c>
      <c r="L17" s="45">
        <f>SUM(M17:P17)</f>
        <v>3000</v>
      </c>
      <c r="M17" s="45">
        <v>3000</v>
      </c>
      <c r="N17" s="45"/>
      <c r="O17" s="45"/>
      <c r="P17" s="45"/>
      <c r="Q17" s="45">
        <v>2022.1</v>
      </c>
    </row>
    <row r="18" ht="156" customHeight="1" spans="1:17">
      <c r="A18" s="16" t="s">
        <v>67</v>
      </c>
      <c r="B18" s="21" t="s">
        <v>68</v>
      </c>
      <c r="C18" s="21" t="s">
        <v>69</v>
      </c>
      <c r="D18" s="16" t="s">
        <v>49</v>
      </c>
      <c r="E18" s="21" t="s">
        <v>43</v>
      </c>
      <c r="F18" s="22" t="s">
        <v>70</v>
      </c>
      <c r="G18" s="16"/>
      <c r="H18" s="16"/>
      <c r="I18" s="16" t="s">
        <v>21</v>
      </c>
      <c r="J18" s="49" t="s">
        <v>62</v>
      </c>
      <c r="K18" s="16" t="s">
        <v>45</v>
      </c>
      <c r="L18" s="45">
        <f>SUM(M18:P18)</f>
        <v>1000</v>
      </c>
      <c r="M18" s="45">
        <v>1000</v>
      </c>
      <c r="N18" s="45"/>
      <c r="O18" s="45"/>
      <c r="P18" s="45"/>
      <c r="Q18" s="57">
        <v>2022.11</v>
      </c>
    </row>
    <row r="19" ht="156" customHeight="1" spans="1:17">
      <c r="A19" s="16" t="s">
        <v>71</v>
      </c>
      <c r="B19" s="21" t="s">
        <v>72</v>
      </c>
      <c r="C19" s="21" t="s">
        <v>73</v>
      </c>
      <c r="D19" s="16" t="s">
        <v>49</v>
      </c>
      <c r="E19" s="21" t="s">
        <v>43</v>
      </c>
      <c r="F19" s="22" t="s">
        <v>74</v>
      </c>
      <c r="G19" s="16"/>
      <c r="H19" s="16"/>
      <c r="I19" s="16" t="s">
        <v>21</v>
      </c>
      <c r="J19" s="49" t="s">
        <v>62</v>
      </c>
      <c r="K19" s="16" t="s">
        <v>45</v>
      </c>
      <c r="L19" s="45">
        <f>SUM(M19:P19)</f>
        <v>2000</v>
      </c>
      <c r="M19" s="45">
        <v>2000</v>
      </c>
      <c r="N19" s="45"/>
      <c r="O19" s="45"/>
      <c r="P19" s="45"/>
      <c r="Q19" s="45">
        <v>2022.1</v>
      </c>
    </row>
    <row r="20" s="4" customFormat="1" ht="156" customHeight="1" spans="1:17">
      <c r="A20" s="16" t="s">
        <v>75</v>
      </c>
      <c r="B20" s="21" t="s">
        <v>76</v>
      </c>
      <c r="C20" s="21" t="s">
        <v>77</v>
      </c>
      <c r="D20" s="16" t="s">
        <v>49</v>
      </c>
      <c r="E20" s="21" t="s">
        <v>78</v>
      </c>
      <c r="F20" s="22" t="s">
        <v>79</v>
      </c>
      <c r="G20" s="16"/>
      <c r="H20" s="16"/>
      <c r="I20" s="16" t="s">
        <v>21</v>
      </c>
      <c r="J20" s="16" t="s">
        <v>27</v>
      </c>
      <c r="K20" s="16" t="s">
        <v>45</v>
      </c>
      <c r="L20" s="45">
        <f>SUM(M20:P20)</f>
        <v>60</v>
      </c>
      <c r="M20" s="45">
        <v>60</v>
      </c>
      <c r="N20" s="45"/>
      <c r="O20" s="45"/>
      <c r="P20" s="45"/>
      <c r="Q20" s="57">
        <v>2022.12</v>
      </c>
    </row>
    <row r="21" ht="249" customHeight="1" spans="1:17">
      <c r="A21" s="16" t="s">
        <v>80</v>
      </c>
      <c r="B21" s="21" t="s">
        <v>81</v>
      </c>
      <c r="C21" s="21" t="s">
        <v>77</v>
      </c>
      <c r="D21" s="16" t="s">
        <v>82</v>
      </c>
      <c r="E21" s="21" t="s">
        <v>25</v>
      </c>
      <c r="F21" s="22" t="s">
        <v>83</v>
      </c>
      <c r="G21" s="16" t="s">
        <v>21</v>
      </c>
      <c r="H21" s="16"/>
      <c r="I21" s="16"/>
      <c r="J21" s="49" t="s">
        <v>84</v>
      </c>
      <c r="K21" s="16" t="s">
        <v>58</v>
      </c>
      <c r="L21" s="47">
        <v>104.35</v>
      </c>
      <c r="M21" s="45"/>
      <c r="N21" s="45">
        <v>104.35</v>
      </c>
      <c r="O21" s="45"/>
      <c r="P21" s="45"/>
      <c r="Q21" s="57">
        <v>2022.12</v>
      </c>
    </row>
    <row r="22" ht="66" customHeight="1" spans="1:17">
      <c r="A22" s="16" t="s">
        <v>85</v>
      </c>
      <c r="B22" s="21" t="s">
        <v>86</v>
      </c>
      <c r="C22" s="21" t="s">
        <v>77</v>
      </c>
      <c r="D22" s="16" t="s">
        <v>49</v>
      </c>
      <c r="E22" s="21" t="s">
        <v>87</v>
      </c>
      <c r="F22" s="22" t="s">
        <v>88</v>
      </c>
      <c r="G22" s="16" t="s">
        <v>21</v>
      </c>
      <c r="H22" s="16"/>
      <c r="I22" s="16"/>
      <c r="J22" s="50" t="s">
        <v>84</v>
      </c>
      <c r="K22" s="16" t="s">
        <v>58</v>
      </c>
      <c r="L22" s="47">
        <v>22.65</v>
      </c>
      <c r="M22" s="45"/>
      <c r="N22" s="45">
        <v>22.65</v>
      </c>
      <c r="O22" s="45"/>
      <c r="P22" s="45"/>
      <c r="Q22" s="57">
        <v>2022.12</v>
      </c>
    </row>
    <row r="23" ht="66" customHeight="1" spans="1:17">
      <c r="A23" s="16"/>
      <c r="B23" s="21"/>
      <c r="C23" s="21"/>
      <c r="D23" s="16"/>
      <c r="E23" s="21"/>
      <c r="F23" s="22"/>
      <c r="G23" s="16"/>
      <c r="H23" s="16"/>
      <c r="I23" s="16"/>
      <c r="J23" s="51"/>
      <c r="K23" s="16" t="s">
        <v>89</v>
      </c>
      <c r="L23" s="47">
        <v>59.4</v>
      </c>
      <c r="M23" s="45"/>
      <c r="N23" s="45">
        <v>59.4</v>
      </c>
      <c r="O23" s="45"/>
      <c r="P23" s="45"/>
      <c r="Q23" s="57"/>
    </row>
    <row r="24" ht="66" customHeight="1" spans="1:17">
      <c r="A24" s="16"/>
      <c r="B24" s="21"/>
      <c r="C24" s="21"/>
      <c r="D24" s="16"/>
      <c r="E24" s="21"/>
      <c r="F24" s="22"/>
      <c r="G24" s="16"/>
      <c r="H24" s="16"/>
      <c r="I24" s="16"/>
      <c r="J24" s="51"/>
      <c r="K24" s="16" t="s">
        <v>90</v>
      </c>
      <c r="L24" s="47">
        <v>14.85</v>
      </c>
      <c r="M24" s="45"/>
      <c r="N24" s="45">
        <v>14.85</v>
      </c>
      <c r="O24" s="45"/>
      <c r="P24" s="45"/>
      <c r="Q24" s="57"/>
    </row>
    <row r="25" ht="66" customHeight="1" spans="1:17">
      <c r="A25" s="16"/>
      <c r="B25" s="21"/>
      <c r="C25" s="21"/>
      <c r="D25" s="16"/>
      <c r="E25" s="21"/>
      <c r="F25" s="22"/>
      <c r="G25" s="16"/>
      <c r="H25" s="16"/>
      <c r="I25" s="16"/>
      <c r="J25" s="51"/>
      <c r="K25" s="16" t="s">
        <v>91</v>
      </c>
      <c r="L25" s="47">
        <v>29.1</v>
      </c>
      <c r="M25" s="45"/>
      <c r="N25" s="45">
        <v>29.1</v>
      </c>
      <c r="O25" s="45"/>
      <c r="P25" s="45"/>
      <c r="Q25" s="57"/>
    </row>
    <row r="26" ht="92" customHeight="1" spans="1:17">
      <c r="A26" s="16"/>
      <c r="B26" s="21"/>
      <c r="C26" s="21"/>
      <c r="D26" s="16"/>
      <c r="E26" s="21"/>
      <c r="F26" s="22"/>
      <c r="G26" s="16"/>
      <c r="H26" s="16"/>
      <c r="I26" s="16"/>
      <c r="J26" s="51"/>
      <c r="K26" s="16" t="s">
        <v>92</v>
      </c>
      <c r="L26" s="47">
        <v>88</v>
      </c>
      <c r="M26" s="45" t="s">
        <v>93</v>
      </c>
      <c r="N26" s="45">
        <v>88</v>
      </c>
      <c r="O26" s="45"/>
      <c r="P26" s="45"/>
      <c r="Q26" s="57"/>
    </row>
    <row r="27" ht="5" hidden="1" customHeight="1" spans="1:17">
      <c r="A27" s="16"/>
      <c r="B27" s="21"/>
      <c r="C27" s="21"/>
      <c r="D27" s="16"/>
      <c r="E27" s="21"/>
      <c r="F27" s="22"/>
      <c r="G27" s="16"/>
      <c r="H27" s="16"/>
      <c r="I27" s="16"/>
      <c r="J27" s="52"/>
      <c r="K27" s="16"/>
      <c r="L27" s="45"/>
      <c r="M27" s="45"/>
      <c r="N27" s="45"/>
      <c r="O27" s="45"/>
      <c r="P27" s="45"/>
      <c r="Q27" s="57"/>
    </row>
    <row r="28" ht="177" customHeight="1" spans="1:17">
      <c r="A28" s="16" t="s">
        <v>94</v>
      </c>
      <c r="B28" s="21" t="s">
        <v>95</v>
      </c>
      <c r="C28" s="21" t="s">
        <v>96</v>
      </c>
      <c r="D28" s="16" t="s">
        <v>49</v>
      </c>
      <c r="E28" s="21" t="s">
        <v>97</v>
      </c>
      <c r="F28" s="22" t="s">
        <v>98</v>
      </c>
      <c r="G28" s="16"/>
      <c r="H28" s="16" t="s">
        <v>21</v>
      </c>
      <c r="I28" s="16"/>
      <c r="J28" s="49" t="s">
        <v>99</v>
      </c>
      <c r="K28" s="16" t="s">
        <v>45</v>
      </c>
      <c r="L28" s="45">
        <f>SUM(M28:P28)</f>
        <v>230</v>
      </c>
      <c r="M28" s="45">
        <v>230</v>
      </c>
      <c r="N28" s="45"/>
      <c r="O28" s="45"/>
      <c r="P28" s="45"/>
      <c r="Q28" s="45">
        <v>2022.1</v>
      </c>
    </row>
    <row r="29" ht="159" customHeight="1" spans="1:17">
      <c r="A29" s="16" t="s">
        <v>100</v>
      </c>
      <c r="B29" s="21" t="s">
        <v>101</v>
      </c>
      <c r="C29" s="21" t="s">
        <v>102</v>
      </c>
      <c r="D29" s="16" t="s">
        <v>49</v>
      </c>
      <c r="E29" s="21" t="s">
        <v>97</v>
      </c>
      <c r="F29" s="22" t="s">
        <v>103</v>
      </c>
      <c r="G29" s="16" t="s">
        <v>21</v>
      </c>
      <c r="H29" s="16"/>
      <c r="I29" s="16"/>
      <c r="J29" s="49" t="s">
        <v>99</v>
      </c>
      <c r="K29" s="16" t="s">
        <v>45</v>
      </c>
      <c r="L29" s="45">
        <f>SUM(M29:P29)</f>
        <v>118</v>
      </c>
      <c r="M29" s="45">
        <v>118</v>
      </c>
      <c r="N29" s="45"/>
      <c r="O29" s="45"/>
      <c r="P29" s="45"/>
      <c r="Q29" s="57">
        <v>2022.09</v>
      </c>
    </row>
    <row r="30" ht="155" customHeight="1" spans="1:17">
      <c r="A30" s="16" t="s">
        <v>104</v>
      </c>
      <c r="B30" s="21" t="s">
        <v>105</v>
      </c>
      <c r="C30" s="21" t="s">
        <v>106</v>
      </c>
      <c r="D30" s="16" t="s">
        <v>49</v>
      </c>
      <c r="E30" s="21" t="s">
        <v>107</v>
      </c>
      <c r="F30" s="22" t="s">
        <v>108</v>
      </c>
      <c r="G30" s="16"/>
      <c r="H30" s="16" t="s">
        <v>21</v>
      </c>
      <c r="I30" s="16"/>
      <c r="J30" s="49" t="s">
        <v>109</v>
      </c>
      <c r="K30" s="16" t="s">
        <v>45</v>
      </c>
      <c r="L30" s="45">
        <f>SUM(M30:P30)</f>
        <v>546</v>
      </c>
      <c r="M30" s="45">
        <v>546</v>
      </c>
      <c r="N30" s="45"/>
      <c r="O30" s="45"/>
      <c r="P30" s="45"/>
      <c r="Q30" s="45">
        <v>2022.1</v>
      </c>
    </row>
    <row r="31" ht="166" customHeight="1" spans="1:17">
      <c r="A31" s="16" t="s">
        <v>110</v>
      </c>
      <c r="B31" s="21" t="s">
        <v>111</v>
      </c>
      <c r="C31" s="21" t="s">
        <v>112</v>
      </c>
      <c r="D31" s="16" t="s">
        <v>49</v>
      </c>
      <c r="E31" s="21" t="s">
        <v>113</v>
      </c>
      <c r="F31" s="22" t="s">
        <v>114</v>
      </c>
      <c r="G31" s="16"/>
      <c r="H31" s="16" t="s">
        <v>21</v>
      </c>
      <c r="I31" s="16"/>
      <c r="J31" s="49" t="s">
        <v>115</v>
      </c>
      <c r="K31" s="16" t="s">
        <v>45</v>
      </c>
      <c r="L31" s="45">
        <f>SUM(M31:P31)</f>
        <v>800</v>
      </c>
      <c r="M31" s="45">
        <v>800</v>
      </c>
      <c r="N31" s="45"/>
      <c r="O31" s="45"/>
      <c r="P31" s="45"/>
      <c r="Q31" s="57">
        <v>2022.09</v>
      </c>
    </row>
    <row r="32" ht="225" customHeight="1" spans="1:17">
      <c r="A32" s="16" t="s">
        <v>116</v>
      </c>
      <c r="B32" s="21" t="s">
        <v>117</v>
      </c>
      <c r="C32" s="21" t="s">
        <v>118</v>
      </c>
      <c r="D32" s="16" t="s">
        <v>49</v>
      </c>
      <c r="E32" s="21" t="s">
        <v>119</v>
      </c>
      <c r="F32" s="22" t="s">
        <v>120</v>
      </c>
      <c r="G32" s="16"/>
      <c r="H32" s="16" t="s">
        <v>21</v>
      </c>
      <c r="I32" s="16"/>
      <c r="J32" s="49" t="s">
        <v>115</v>
      </c>
      <c r="K32" s="16" t="s">
        <v>45</v>
      </c>
      <c r="L32" s="45">
        <f>SUM(M32:P32)</f>
        <v>500</v>
      </c>
      <c r="M32" s="45">
        <v>500</v>
      </c>
      <c r="N32" s="45"/>
      <c r="O32" s="45"/>
      <c r="P32" s="45"/>
      <c r="Q32" s="57">
        <v>2022.09</v>
      </c>
    </row>
    <row r="33" ht="225" customHeight="1" spans="1:17">
      <c r="A33" s="16" t="s">
        <v>121</v>
      </c>
      <c r="B33" s="21" t="s">
        <v>122</v>
      </c>
      <c r="C33" s="21" t="s">
        <v>123</v>
      </c>
      <c r="D33" s="16" t="s">
        <v>49</v>
      </c>
      <c r="E33" s="21" t="s">
        <v>124</v>
      </c>
      <c r="F33" s="22" t="s">
        <v>125</v>
      </c>
      <c r="G33" s="16"/>
      <c r="H33" s="16"/>
      <c r="I33" s="16" t="s">
        <v>21</v>
      </c>
      <c r="J33" s="53" t="s">
        <v>126</v>
      </c>
      <c r="K33" s="16" t="s">
        <v>127</v>
      </c>
      <c r="L33" s="45">
        <v>1000</v>
      </c>
      <c r="M33" s="45"/>
      <c r="N33" s="45">
        <v>1000</v>
      </c>
      <c r="O33" s="45"/>
      <c r="P33" s="45"/>
      <c r="Q33" s="45">
        <v>2022.1</v>
      </c>
    </row>
    <row r="34" ht="225" customHeight="1" spans="1:17">
      <c r="A34" s="16" t="s">
        <v>128</v>
      </c>
      <c r="B34" s="21" t="s">
        <v>129</v>
      </c>
      <c r="C34" s="21" t="s">
        <v>130</v>
      </c>
      <c r="D34" s="16" t="s">
        <v>49</v>
      </c>
      <c r="E34" s="21" t="s">
        <v>131</v>
      </c>
      <c r="F34" s="22" t="s">
        <v>132</v>
      </c>
      <c r="G34" s="16"/>
      <c r="H34" s="16"/>
      <c r="I34" s="16" t="s">
        <v>21</v>
      </c>
      <c r="J34" s="53" t="s">
        <v>126</v>
      </c>
      <c r="K34" s="16" t="s">
        <v>127</v>
      </c>
      <c r="L34" s="45">
        <v>1000</v>
      </c>
      <c r="M34" s="45"/>
      <c r="N34" s="45">
        <v>1000</v>
      </c>
      <c r="O34" s="45"/>
      <c r="P34" s="45"/>
      <c r="Q34" s="45">
        <v>2022.1</v>
      </c>
    </row>
  </sheetData>
  <mergeCells count="79">
    <mergeCell ref="A1:Q1"/>
    <mergeCell ref="L2:P2"/>
    <mergeCell ref="B5:C5"/>
    <mergeCell ref="A2:A4"/>
    <mergeCell ref="A7:A8"/>
    <mergeCell ref="A9:A10"/>
    <mergeCell ref="A11:A12"/>
    <mergeCell ref="A13:A15"/>
    <mergeCell ref="A22:A27"/>
    <mergeCell ref="B2:B4"/>
    <mergeCell ref="B7:B8"/>
    <mergeCell ref="B9:B10"/>
    <mergeCell ref="B11:B12"/>
    <mergeCell ref="B13:B15"/>
    <mergeCell ref="B22:B27"/>
    <mergeCell ref="C2:C4"/>
    <mergeCell ref="C7:C8"/>
    <mergeCell ref="C9:C10"/>
    <mergeCell ref="C11:C12"/>
    <mergeCell ref="C13:C15"/>
    <mergeCell ref="C22:C27"/>
    <mergeCell ref="D2:D4"/>
    <mergeCell ref="D7:D8"/>
    <mergeCell ref="D9:D10"/>
    <mergeCell ref="D11:D12"/>
    <mergeCell ref="D13:D15"/>
    <mergeCell ref="D22:D27"/>
    <mergeCell ref="E2:E4"/>
    <mergeCell ref="E7:E8"/>
    <mergeCell ref="E9:E10"/>
    <mergeCell ref="E11:E12"/>
    <mergeCell ref="E13:E15"/>
    <mergeCell ref="E22:E27"/>
    <mergeCell ref="F2:F4"/>
    <mergeCell ref="F7:F8"/>
    <mergeCell ref="F9:F10"/>
    <mergeCell ref="F11:F12"/>
    <mergeCell ref="F13:F15"/>
    <mergeCell ref="F22:F27"/>
    <mergeCell ref="G7:G8"/>
    <mergeCell ref="G9:G10"/>
    <mergeCell ref="G11:G12"/>
    <mergeCell ref="G13:G15"/>
    <mergeCell ref="G22:G27"/>
    <mergeCell ref="H7:H8"/>
    <mergeCell ref="H9:H10"/>
    <mergeCell ref="H11:H12"/>
    <mergeCell ref="H13:H15"/>
    <mergeCell ref="H22:H27"/>
    <mergeCell ref="I7:I8"/>
    <mergeCell ref="I9:I10"/>
    <mergeCell ref="I11:I12"/>
    <mergeCell ref="I13:I15"/>
    <mergeCell ref="I22:I27"/>
    <mergeCell ref="J2:J4"/>
    <mergeCell ref="J7:J8"/>
    <mergeCell ref="J9:J10"/>
    <mergeCell ref="J11:J12"/>
    <mergeCell ref="J13:J15"/>
    <mergeCell ref="J22:J27"/>
    <mergeCell ref="K2:K4"/>
    <mergeCell ref="K9:K10"/>
    <mergeCell ref="L3:L4"/>
    <mergeCell ref="L9:L10"/>
    <mergeCell ref="M3:M4"/>
    <mergeCell ref="M9:M10"/>
    <mergeCell ref="N3:N4"/>
    <mergeCell ref="N9:N10"/>
    <mergeCell ref="O3:O4"/>
    <mergeCell ref="O9:O10"/>
    <mergeCell ref="P3:P4"/>
    <mergeCell ref="P9:P10"/>
    <mergeCell ref="Q2:Q4"/>
    <mergeCell ref="Q7:Q8"/>
    <mergeCell ref="Q9:Q10"/>
    <mergeCell ref="Q11:Q12"/>
    <mergeCell ref="Q13:Q15"/>
    <mergeCell ref="Q22:Q27"/>
    <mergeCell ref="G2:I3"/>
  </mergeCells>
  <printOptions horizontalCentered="1"/>
  <pageMargins left="0.196527777777778" right="0.2" top="0.2" bottom="0.2" header="0.39" footer="0.236111111111111"/>
  <pageSetup paperSize="8" scale="45" fitToHeight="0" orientation="landscape" horizontalDpi="600" verticalDpi="600"/>
  <headerFooter alignWithMargins="0" scaleWithDoc="0">
    <oddFooter>&amp;C第 &amp;P 页，共 &amp;N 页</oddFooter>
  </headerFooter>
  <rowBreaks count="2" manualBreakCount="2">
    <brk id="16" max="16" man="1"/>
    <brk id="28" max="16" man="1"/>
  </rowBreaks>
  <ignoredErrors>
    <ignoredError sqref="M6:M8 M9" numberStoredAsText="1"/>
    <ignoredError sqref="L16:L20 L28:L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整合方案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Administrator</cp:lastModifiedBy>
  <dcterms:created xsi:type="dcterms:W3CDTF">2019-03-19T17:57:00Z</dcterms:created>
  <dcterms:modified xsi:type="dcterms:W3CDTF">2022-06-20T08:25:07Z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2052-11.1.0.11435</vt:lpwstr>
  </property>
  <property fmtid="{D5CDD505-2E9C-101B-9397-08002B2CF9AE}" pid="3" name="KSOReadingLayout">
    <vt:bool>true</vt:bool>
  </property>
  <property fmtid="{D5CDD505-2E9C-101B-9397-08002B2CF9AE}" pid="4" name="ICV">
    <vt:lpwstr>B4D8E2B695F24179B56D63E5EC1C058D</vt:lpwstr>
  </property>
</Properties>
</file>